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новое меню с измен 24г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L195" i="1" l="1"/>
  <c r="L176" i="1"/>
  <c r="L157" i="1"/>
  <c r="F195" i="1"/>
  <c r="L119" i="1"/>
  <c r="L62" i="1"/>
  <c r="L43" i="1"/>
  <c r="J195" i="1"/>
  <c r="G195" i="1"/>
  <c r="I195" i="1"/>
  <c r="H176" i="1"/>
  <c r="J157" i="1"/>
  <c r="I157" i="1"/>
  <c r="G157" i="1"/>
  <c r="H157" i="1"/>
  <c r="F157" i="1"/>
  <c r="F138" i="1"/>
  <c r="J138" i="1"/>
  <c r="G138" i="1"/>
  <c r="J119" i="1"/>
  <c r="F119" i="1"/>
  <c r="G119" i="1"/>
  <c r="I119" i="1"/>
  <c r="H119" i="1"/>
  <c r="L100" i="1"/>
  <c r="I81" i="1"/>
  <c r="F81" i="1"/>
  <c r="F100" i="1"/>
  <c r="J100" i="1"/>
  <c r="I100" i="1"/>
  <c r="G100" i="1"/>
  <c r="L81" i="1"/>
  <c r="J81" i="1"/>
  <c r="G81" i="1"/>
  <c r="H81" i="1"/>
  <c r="I62" i="1"/>
  <c r="F62" i="1"/>
  <c r="G62" i="1"/>
  <c r="L24" i="1"/>
  <c r="J43" i="1"/>
  <c r="H43" i="1"/>
  <c r="I43" i="1"/>
  <c r="F43" i="1"/>
  <c r="J24" i="1"/>
  <c r="H24" i="1"/>
  <c r="G24" i="1"/>
  <c r="I24" i="1"/>
  <c r="F196" i="1" l="1"/>
  <c r="L196" i="1"/>
  <c r="J196" i="1"/>
  <c r="G196" i="1"/>
  <c r="H196" i="1"/>
  <c r="I196" i="1"/>
</calcChain>
</file>

<file path=xl/sharedStrings.xml><?xml version="1.0" encoding="utf-8"?>
<sst xmlns="http://schemas.openxmlformats.org/spreadsheetml/2006/main" count="471" uniqueCount="173">
  <si>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</si>
  <si>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</si>
  <si>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</si>
  <si>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</si>
  <si>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</si>
  <si>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</si>
  <si>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</si>
  <si>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</si>
  <si>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</si>
  <si>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</si>
  <si>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</si>
  <si>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</si>
  <si>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</si>
  <si>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</si>
  <si>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</si>
  <si>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</si>
  <si>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</si>
  <si>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</si>
  <si>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</si>
  <si>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</si>
  <si>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</si>
  <si>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</si>
  <si>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</si>
  <si>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</si>
  <si>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</si>
  <si>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</si>
  <si>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</si>
  <si>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</si>
  <si>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</si>
  <si>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</si>
  <si>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</si>
  <si>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</si>
  <si>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</si>
  <si>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</si>
  <si>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</si>
  <si>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</si>
  <si>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</si>
  <si>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</si>
  <si>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</si>
  <si>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нарезка</t>
  </si>
  <si>
    <t xml:space="preserve">Сыр твердых сортов в нарезке </t>
  </si>
  <si>
    <t>54-1з</t>
  </si>
  <si>
    <t xml:space="preserve">Каша вязкая молочная оасяная </t>
  </si>
  <si>
    <t>54-9к</t>
  </si>
  <si>
    <t xml:space="preserve">Чай с  сахаром </t>
  </si>
  <si>
    <t>54-2гн</t>
  </si>
  <si>
    <t>Хлеб ржаной/пшеничный</t>
  </si>
  <si>
    <t>пром.</t>
  </si>
  <si>
    <t>Яблоко</t>
  </si>
  <si>
    <t>Помидор в нарезке</t>
  </si>
  <si>
    <t>54-3з</t>
  </si>
  <si>
    <t>Рассольник домашний</t>
  </si>
  <si>
    <t>54-4с</t>
  </si>
  <si>
    <t>Картофель отварной в молоке</t>
  </si>
  <si>
    <t>54-10г</t>
  </si>
  <si>
    <t>Тефтели из говядиныс рисом</t>
  </si>
  <si>
    <t>54-16м</t>
  </si>
  <si>
    <t>соус</t>
  </si>
  <si>
    <t>Соус белый основной</t>
  </si>
  <si>
    <t>54-2соус</t>
  </si>
  <si>
    <t>Компот из смеси сухофруктов</t>
  </si>
  <si>
    <t>54-1хн</t>
  </si>
  <si>
    <t>Хлеб пшеничный йодированный</t>
  </si>
  <si>
    <t>хлеб ржаной</t>
  </si>
  <si>
    <t>МБОУ "СОШ №2 п. Переволоцкий"</t>
  </si>
  <si>
    <t>директор</t>
  </si>
  <si>
    <t>Бунин С.В.</t>
  </si>
  <si>
    <t>Нарезка</t>
  </si>
  <si>
    <t>Кукуруза сахарная</t>
  </si>
  <si>
    <t>54-21з</t>
  </si>
  <si>
    <t>Картофельное пюре</t>
  </si>
  <si>
    <t>54-11г</t>
  </si>
  <si>
    <t>Какао с молоком</t>
  </si>
  <si>
    <t>54-21г</t>
  </si>
  <si>
    <t>54-25м</t>
  </si>
  <si>
    <t>Салат из моркови и яблок</t>
  </si>
  <si>
    <t>54-11з</t>
  </si>
  <si>
    <t>Борщ с капустой и картофелем со сметаной</t>
  </si>
  <si>
    <t>54-2с</t>
  </si>
  <si>
    <t>Рис отварной</t>
  </si>
  <si>
    <t>54-6г</t>
  </si>
  <si>
    <t>Котлета рыбная любительская</t>
  </si>
  <si>
    <t>54-14р</t>
  </si>
  <si>
    <t>Соус молочный натуральный</t>
  </si>
  <si>
    <t>54-5соус</t>
  </si>
  <si>
    <t>Компот из клубники</t>
  </si>
  <si>
    <t>54-31хн</t>
  </si>
  <si>
    <t>Курица тушеная с морковью</t>
  </si>
  <si>
    <t>Закуска</t>
  </si>
  <si>
    <t>Горошек зеленый</t>
  </si>
  <si>
    <t>54-20-з</t>
  </si>
  <si>
    <t>Омлет натуральный</t>
  </si>
  <si>
    <t>54-1о</t>
  </si>
  <si>
    <t>Чай с молоком и сахаром</t>
  </si>
  <si>
    <t>54-4гн</t>
  </si>
  <si>
    <t>Хлеб пшеничный/ржаной</t>
  </si>
  <si>
    <t>Перец болгарский в нарезке</t>
  </si>
  <si>
    <t>54-4з</t>
  </si>
  <si>
    <t xml:space="preserve">Суп картофельный с макаронными изделиями </t>
  </si>
  <si>
    <t>54-7с</t>
  </si>
  <si>
    <t>Каша перловая рассыпчатая</t>
  </si>
  <si>
    <t>54-5г</t>
  </si>
  <si>
    <t>Гуляш из говядины</t>
  </si>
  <si>
    <t>54-31м</t>
  </si>
  <si>
    <t>Компот из кураги</t>
  </si>
  <si>
    <t>54-2хн</t>
  </si>
  <si>
    <t>Каша вязкая молочная ячневая</t>
  </si>
  <si>
    <t>54-21к</t>
  </si>
  <si>
    <t>Запеканка из творога</t>
  </si>
  <si>
    <t>54-1т</t>
  </si>
  <si>
    <t>Джем из абрикосов</t>
  </si>
  <si>
    <t>Щи из свежей капусты со сметаной</t>
  </si>
  <si>
    <t>54-1с</t>
  </si>
  <si>
    <t>Макароны отварные</t>
  </si>
  <si>
    <t>54-1г</t>
  </si>
  <si>
    <t>Биточек из курицы</t>
  </si>
  <si>
    <t>54-23м</t>
  </si>
  <si>
    <t>Компот из чернослива</t>
  </si>
  <si>
    <t>54-3хн</t>
  </si>
  <si>
    <t xml:space="preserve">Кофейный напиток с молоком </t>
  </si>
  <si>
    <t>54-23гн-</t>
  </si>
  <si>
    <t>Кукуруза сахарая</t>
  </si>
  <si>
    <t>54--21з</t>
  </si>
  <si>
    <t>Суп гороховый</t>
  </si>
  <si>
    <t>54-25с</t>
  </si>
  <si>
    <t>Каша гречневая рассыпчатая</t>
  </si>
  <si>
    <t>54-4г</t>
  </si>
  <si>
    <t>Бефстроганов из отварной говядины</t>
  </si>
  <si>
    <t>54-1м</t>
  </si>
  <si>
    <t>Компот из  свежих яблок</t>
  </si>
  <si>
    <t>54-32хн</t>
  </si>
  <si>
    <t>Сыр  твердых сортов в нарезке</t>
  </si>
  <si>
    <t>Каша вязкая молочная пшенная</t>
  </si>
  <si>
    <t>54-6к</t>
  </si>
  <si>
    <t>54-21гн</t>
  </si>
  <si>
    <t xml:space="preserve">Яблоко </t>
  </si>
  <si>
    <t>Салат из белокачанной капусты с морковью</t>
  </si>
  <si>
    <t>54-8з</t>
  </si>
  <si>
    <t>Рассольник Ленинградский</t>
  </si>
  <si>
    <t>54-3с</t>
  </si>
  <si>
    <t>Плов из отварной говядины</t>
  </si>
  <si>
    <t>54-11м</t>
  </si>
  <si>
    <t>Фрукты</t>
  </si>
  <si>
    <t>Макароны отварные с овщами</t>
  </si>
  <si>
    <t>54-2г</t>
  </si>
  <si>
    <t>Чай с лимоном и сахаром</t>
  </si>
  <si>
    <t>54-3гн</t>
  </si>
  <si>
    <t>Огурец в нарезке</t>
  </si>
  <si>
    <t>54-2з</t>
  </si>
  <si>
    <t>Суп крестьянский с крупой (крупа перловая)</t>
  </si>
  <si>
    <t>54-10с</t>
  </si>
  <si>
    <t>Сыр твердых сортов в нарезке</t>
  </si>
  <si>
    <t>Каша жидкая молочная гречневая</t>
  </si>
  <si>
    <t>54-20к</t>
  </si>
  <si>
    <t>Кофейный напиток с молоком</t>
  </si>
  <si>
    <t>54-23гн</t>
  </si>
  <si>
    <t>Горошница</t>
  </si>
  <si>
    <t>Шницель из говядины</t>
  </si>
  <si>
    <t>54-7м</t>
  </si>
  <si>
    <t>Компот из свежих яблок</t>
  </si>
  <si>
    <t>54-20з</t>
  </si>
  <si>
    <t>Чай с  сахаром</t>
  </si>
  <si>
    <t xml:space="preserve">Хлеб ржаной/пшеничный </t>
  </si>
  <si>
    <t>Суп фасолевый</t>
  </si>
  <si>
    <t>54-9с</t>
  </si>
  <si>
    <t>54-2м</t>
  </si>
  <si>
    <t>Тефтели из говядины</t>
  </si>
  <si>
    <t>пром</t>
  </si>
  <si>
    <t>Рыба тушеная в томате с овощами (минтай)</t>
  </si>
  <si>
    <t>54-11р</t>
  </si>
  <si>
    <t>Компот из смородины</t>
  </si>
  <si>
    <t>54-7хн</t>
  </si>
  <si>
    <t>джем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</si>
</sst>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11" fillId="0" borderId="2" xfId="0" applyFont="1" applyBorder="1" applyAlignment="1" applyProtection="1">
      <alignment vertical="top" wrapText="1"/>
      <protection locked="0"/>
    </xf>
    <xf numFmtId="0" fontId="11" fillId="0" borderId="2" xfId="0" applyNumberFormat="1" applyFont="1" applyBorder="1" applyAlignment="1" applyProtection="1">
      <alignment horizontal="center" vertical="center" wrapText="1"/>
      <protection locked="0"/>
    </xf>
    <xf numFmtId="0" fontId="11" fillId="0" borderId="17" xfId="0" applyNumberFormat="1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2" xfId="0" applyFont="1" applyFill="1" applyBorder="1" applyAlignment="1" applyProtection="1">
      <alignment vertical="top" wrapText="1"/>
      <protection locked="0"/>
    </xf>
    <xf numFmtId="0" fontId="11" fillId="0" borderId="2" xfId="0" applyNumberFormat="1" applyFont="1" applyBorder="1" applyAlignment="1" applyProtection="1">
      <alignment horizontal="center" vertical="center"/>
      <protection locked="0"/>
    </xf>
    <xf numFmtId="0" fontId="11" fillId="0" borderId="17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left" vertical="top" wrapText="1"/>
      <protection locked="0"/>
    </xf>
    <xf numFmtId="0" fontId="11" fillId="0" borderId="3" xfId="0" applyFont="1" applyFill="1" applyBorder="1" applyAlignment="1" applyProtection="1">
      <alignment horizontal="left" vertical="top" wrapText="1"/>
      <protection locked="0"/>
    </xf>
    <xf numFmtId="0" fontId="11" fillId="0" borderId="3" xfId="0" applyNumberFormat="1" applyFont="1" applyBorder="1" applyAlignment="1" applyProtection="1">
      <alignment horizontal="center" vertical="center"/>
      <protection locked="0"/>
    </xf>
    <xf numFmtId="0" fontId="11" fillId="0" borderId="23" xfId="0" applyNumberFormat="1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 applyProtection="1">
      <alignment horizontal="left" vertical="top" wrapText="1"/>
      <protection locked="0"/>
    </xf>
    <xf numFmtId="0" fontId="12" fillId="0" borderId="5" xfId="0" applyFont="1" applyFill="1" applyBorder="1" applyAlignment="1" applyProtection="1">
      <alignment horizontal="left" vertical="top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12" fillId="0" borderId="1" xfId="0" applyFont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15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 applyProtection="1">
      <alignment vertical="top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2" fillId="0" borderId="17" xfId="0" applyNumberFormat="1" applyFont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left" vertical="top" wrapText="1"/>
      <protection locked="0"/>
    </xf>
    <xf numFmtId="0" fontId="12" fillId="0" borderId="4" xfId="0" applyFont="1" applyFill="1" applyBorder="1" applyAlignment="1" applyProtection="1">
      <alignment horizontal="left" vertical="top" wrapText="1"/>
      <protection locked="0"/>
    </xf>
    <xf numFmtId="0" fontId="12" fillId="0" borderId="4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" xfId="0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vertical="center" wrapText="1"/>
      <protection locked="0"/>
    </xf>
    <xf numFmtId="2" fontId="0" fillId="4" borderId="3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11" fillId="0" borderId="4" xfId="0" applyFont="1" applyFill="1" applyBorder="1" applyAlignment="1" applyProtection="1">
      <alignment vertical="top" wrapText="1"/>
      <protection locked="0"/>
    </xf>
    <xf numFmtId="0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left" vertical="top" wrapText="1"/>
      <protection locked="0"/>
    </xf>
    <xf numFmtId="0" fontId="11" fillId="0" borderId="5" xfId="0" applyNumberFormat="1" applyFont="1" applyBorder="1" applyAlignment="1" applyProtection="1">
      <alignment horizontal="center" vertical="center"/>
      <protection locked="0"/>
    </xf>
    <xf numFmtId="0" fontId="11" fillId="0" borderId="25" xfId="0" applyNumberFormat="1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vertical="top" wrapText="1"/>
      <protection locked="0"/>
    </xf>
    <xf numFmtId="0" fontId="12" fillId="0" borderId="4" xfId="0" applyNumberFormat="1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vertical="top" wrapText="1"/>
      <protection locked="0"/>
    </xf>
    <xf numFmtId="0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6" xfId="0" applyFont="1" applyFill="1" applyBorder="1" applyAlignment="1" applyProtection="1">
      <alignment vertical="top" wrapText="1"/>
      <protection locked="0"/>
    </xf>
    <xf numFmtId="0" fontId="11" fillId="0" borderId="4" xfId="0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Fill="1" applyBorder="1" applyAlignment="1" applyProtection="1">
      <alignment horizontal="left" vertical="center" wrapText="1"/>
      <protection locked="0"/>
    </xf>
    <xf numFmtId="0" fontId="11" fillId="0" borderId="26" xfId="0" applyFont="1" applyFill="1" applyBorder="1" applyAlignment="1" applyProtection="1">
      <alignment horizontal="left" vertical="center" wrapText="1"/>
      <protection locked="0"/>
    </xf>
    <xf numFmtId="0" fontId="11" fillId="0" borderId="5" xfId="0" applyNumberFormat="1" applyFont="1" applyBorder="1" applyAlignment="1" applyProtection="1">
      <alignment horizontal="center" vertical="center" wrapText="1"/>
      <protection locked="0"/>
    </xf>
    <xf numFmtId="0" fontId="11" fillId="5" borderId="2" xfId="0" applyFont="1" applyFill="1" applyBorder="1" applyAlignment="1" applyProtection="1">
      <alignment vertical="top" wrapText="1"/>
      <protection locked="0"/>
    </xf>
    <xf numFmtId="0" fontId="11" fillId="0" borderId="4" xfId="0" applyFont="1" applyBorder="1" applyAlignment="1" applyProtection="1">
      <alignment vertical="top" wrapText="1"/>
      <protection locked="0"/>
    </xf>
    <xf numFmtId="0" fontId="12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horizontal="left" vertical="top" wrapText="1"/>
      <protection locked="0"/>
    </xf>
    <xf numFmtId="0" fontId="12" fillId="0" borderId="2" xfId="0" applyFont="1" applyBorder="1" applyAlignment="1" applyProtection="1">
      <alignment horizontal="left" vertical="top" wrapText="1"/>
      <protection locked="0"/>
    </xf>
    <xf numFmtId="0" fontId="12" fillId="0" borderId="5" xfId="0" applyNumberFormat="1" applyFont="1" applyBorder="1" applyAlignment="1" applyProtection="1">
      <alignment horizontal="center" vertical="center" wrapText="1"/>
      <protection locked="0"/>
    </xf>
    <xf numFmtId="0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left" vertical="center" wrapText="1"/>
      <protection locked="0"/>
    </xf>
    <xf numFmtId="0" fontId="11" fillId="0" borderId="28" xfId="0" applyFont="1" applyFill="1" applyBorder="1" applyAlignment="1" applyProtection="1">
      <alignment vertical="top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29" xfId="0" applyFont="1" applyFill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12" fillId="0" borderId="5" xfId="0" applyFont="1" applyBorder="1" applyAlignment="1" applyProtection="1">
      <alignment vertical="top" wrapText="1"/>
      <protection locked="0"/>
    </xf>
    <xf numFmtId="0" fontId="11" fillId="0" borderId="30" xfId="0" applyFont="1" applyBorder="1" applyAlignment="1" applyProtection="1">
      <alignment horizontal="left" vertical="center" wrapText="1"/>
      <protection locked="0"/>
    </xf>
    <xf numFmtId="0" fontId="12" fillId="0" borderId="26" xfId="0" applyFont="1" applyFill="1" applyBorder="1" applyAlignment="1" applyProtection="1">
      <alignment vertical="top" wrapText="1"/>
      <protection locked="0"/>
    </xf>
    <xf numFmtId="0" fontId="11" fillId="0" borderId="4" xfId="0" applyFont="1" applyFill="1" applyBorder="1" applyAlignment="1" applyProtection="1">
      <alignment horizontal="left" vertical="top" wrapText="1"/>
      <protection locked="0"/>
    </xf>
    <xf numFmtId="0" fontId="11" fillId="5" borderId="26" xfId="0" applyFont="1" applyFill="1" applyBorder="1" applyAlignment="1" applyProtection="1">
      <alignment vertical="top" wrapText="1"/>
      <protection locked="0"/>
    </xf>
    <xf numFmtId="0" fontId="0" fillId="0" borderId="5" xfId="0" applyBorder="1" applyProtection="1">
      <protection locked="0"/>
    </xf>
    <xf numFmtId="0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vertical="top" wrapText="1"/>
      <protection locked="0"/>
    </xf>
    <xf numFmtId="2" fontId="12" fillId="0" borderId="2" xfId="0" applyNumberFormat="1" applyFont="1" applyFill="1" applyBorder="1" applyAlignment="1" applyProtection="1">
      <alignment horizontal="center" vertical="center"/>
      <protection locked="0"/>
    </xf>
    <xf numFmtId="2" fontId="11" fillId="0" borderId="2" xfId="0" applyNumberFormat="1" applyFont="1" applyFill="1" applyBorder="1" applyAlignment="1" applyProtection="1">
      <alignment horizontal="center" vertical="center"/>
      <protection locked="0"/>
    </xf>
    <xf numFmtId="2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vertical="center" wrapText="1"/>
      <protection locked="0"/>
    </xf>
    <xf numFmtId="2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5" xfId="0" applyNumberFormat="1" applyFont="1" applyFill="1" applyBorder="1" applyAlignment="1" applyProtection="1">
      <alignment horizontal="center" vertical="center"/>
      <protection locked="0"/>
    </xf>
    <xf numFmtId="2" fontId="12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horizontal="center"/>
      <protection locked="0"/>
    </xf>
    <xf numFmtId="0" fontId="12" fillId="0" borderId="26" xfId="0" applyFont="1" applyFill="1" applyBorder="1" applyAlignment="1" applyProtection="1">
      <alignment horizontal="left" vertical="top" wrapText="1"/>
      <protection locked="0"/>
    </xf>
    <xf numFmtId="0" fontId="11" fillId="0" borderId="4" xfId="0" applyNumberFormat="1" applyFont="1" applyFill="1" applyBorder="1" applyAlignment="1" applyProtection="1">
      <alignment horizontal="center" vertical="center"/>
      <protection locked="0"/>
    </xf>
    <xf numFmtId="2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vertical="top" wrapText="1"/>
      <protection locked="0"/>
    </xf>
    <xf numFmtId="0" fontId="11" fillId="0" borderId="5" xfId="0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0" fontId="12" fillId="0" borderId="6" xfId="0" applyFont="1" applyFill="1" applyBorder="1" applyAlignment="1" applyProtection="1">
      <alignment horizontal="left" vertical="top" wrapText="1"/>
      <protection locked="0"/>
    </xf>
    <xf numFmtId="0" fontId="12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21" sqref="P1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59" t="s">
        <v>64</v>
      </c>
      <c r="D1" s="160"/>
      <c r="E1" s="160"/>
      <c r="F1" s="12" t="s">
        <v>16</v>
      </c>
      <c r="G1" s="2" t="s">
        <v>17</v>
      </c>
      <c r="H1" s="161" t="s">
        <v>65</v>
      </c>
      <c r="I1" s="161"/>
      <c r="J1" s="161"/>
      <c r="K1" s="161"/>
    </row>
    <row r="2" spans="1:12" ht="18" x14ac:dyDescent="0.2">
      <c r="A2" s="35" t="s">
        <v>6</v>
      </c>
      <c r="C2" s="2"/>
      <c r="G2" s="2" t="s">
        <v>18</v>
      </c>
      <c r="H2" s="161" t="s">
        <v>66</v>
      </c>
      <c r="I2" s="161"/>
      <c r="J2" s="161"/>
      <c r="K2" s="1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18</v>
      </c>
      <c r="I3" s="46">
        <v>12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4" t="s">
        <v>42</v>
      </c>
      <c r="F6" s="55">
        <v>200</v>
      </c>
      <c r="G6" s="55">
        <v>8.6</v>
      </c>
      <c r="H6" s="55">
        <v>11.3</v>
      </c>
      <c r="I6" s="56">
        <v>34.299999999999997</v>
      </c>
      <c r="J6" s="55">
        <v>272.8</v>
      </c>
      <c r="K6" s="53" t="s">
        <v>43</v>
      </c>
      <c r="L6" s="39">
        <v>19.22</v>
      </c>
    </row>
    <row r="7" spans="1:12" ht="15" x14ac:dyDescent="0.25">
      <c r="A7" s="23"/>
      <c r="B7" s="15"/>
      <c r="C7" s="11"/>
      <c r="D7" s="49" t="s">
        <v>39</v>
      </c>
      <c r="E7" s="50" t="s">
        <v>40</v>
      </c>
      <c r="F7" s="51">
        <v>30</v>
      </c>
      <c r="G7" s="51">
        <v>7</v>
      </c>
      <c r="H7" s="51">
        <v>8.9</v>
      </c>
      <c r="I7" s="52">
        <v>0</v>
      </c>
      <c r="J7" s="51">
        <v>107.5</v>
      </c>
      <c r="K7" s="53" t="s">
        <v>41</v>
      </c>
      <c r="L7" s="41">
        <v>14.4</v>
      </c>
    </row>
    <row r="8" spans="1:12" ht="15" x14ac:dyDescent="0.25">
      <c r="A8" s="23"/>
      <c r="B8" s="15"/>
      <c r="C8" s="11"/>
      <c r="D8" s="7" t="s">
        <v>22</v>
      </c>
      <c r="E8" s="57" t="s">
        <v>44</v>
      </c>
      <c r="F8" s="55">
        <v>200</v>
      </c>
      <c r="G8" s="55">
        <v>0.2</v>
      </c>
      <c r="H8" s="55">
        <v>0</v>
      </c>
      <c r="I8" s="56">
        <v>6.4</v>
      </c>
      <c r="J8" s="55">
        <v>26.8</v>
      </c>
      <c r="K8" s="53" t="s">
        <v>45</v>
      </c>
      <c r="L8" s="41">
        <v>1.0900000000000001</v>
      </c>
    </row>
    <row r="9" spans="1:12" ht="15.75" thickBot="1" x14ac:dyDescent="0.3">
      <c r="A9" s="23"/>
      <c r="B9" s="15"/>
      <c r="C9" s="11"/>
      <c r="D9" s="7" t="s">
        <v>23</v>
      </c>
      <c r="E9" s="58" t="s">
        <v>46</v>
      </c>
      <c r="F9" s="59">
        <v>70</v>
      </c>
      <c r="G9" s="59">
        <v>5.0999999999999996</v>
      </c>
      <c r="H9" s="59">
        <v>0.7</v>
      </c>
      <c r="I9" s="60">
        <v>30.5</v>
      </c>
      <c r="J9" s="59">
        <v>148.19999999999999</v>
      </c>
      <c r="K9" s="61" t="s">
        <v>47</v>
      </c>
      <c r="L9" s="41">
        <v>3.18</v>
      </c>
    </row>
    <row r="10" spans="1:12" ht="15" x14ac:dyDescent="0.25">
      <c r="A10" s="23"/>
      <c r="B10" s="15"/>
      <c r="C10" s="11"/>
      <c r="D10" s="7" t="s">
        <v>24</v>
      </c>
      <c r="E10" s="57" t="s">
        <v>48</v>
      </c>
      <c r="F10" s="55">
        <v>140</v>
      </c>
      <c r="G10" s="55">
        <v>0.6</v>
      </c>
      <c r="H10" s="55">
        <v>0.6</v>
      </c>
      <c r="I10" s="56">
        <v>13.7</v>
      </c>
      <c r="J10" s="55">
        <v>62.2</v>
      </c>
      <c r="K10" s="62" t="s">
        <v>47</v>
      </c>
      <c r="L10" s="41">
        <v>23.52</v>
      </c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.75" thickBot="1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89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21.5</v>
      </c>
      <c r="H13" s="19">
        <f t="shared" si="0"/>
        <v>21.500000000000004</v>
      </c>
      <c r="I13" s="19">
        <f t="shared" si="0"/>
        <v>84.899999999999991</v>
      </c>
      <c r="J13" s="19">
        <f t="shared" si="0"/>
        <v>617.5</v>
      </c>
      <c r="K13" s="25"/>
      <c r="L13" s="19">
        <f t="shared" ref="L13" si="1">SUM(L6:L12)</f>
        <v>61.41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3" t="s">
        <v>49</v>
      </c>
      <c r="F14" s="64">
        <v>60</v>
      </c>
      <c r="G14" s="65">
        <v>0.7</v>
      </c>
      <c r="H14" s="65">
        <v>0.1</v>
      </c>
      <c r="I14" s="65">
        <v>2.2999999999999998</v>
      </c>
      <c r="J14" s="65">
        <v>12.8</v>
      </c>
      <c r="K14" s="66" t="s">
        <v>50</v>
      </c>
      <c r="L14" s="41">
        <v>10.199999999999999</v>
      </c>
    </row>
    <row r="15" spans="1:12" ht="15" x14ac:dyDescent="0.25">
      <c r="A15" s="23"/>
      <c r="B15" s="15"/>
      <c r="C15" s="11"/>
      <c r="D15" s="7" t="s">
        <v>27</v>
      </c>
      <c r="E15" s="63" t="s">
        <v>51</v>
      </c>
      <c r="F15" s="64">
        <v>200</v>
      </c>
      <c r="G15" s="65">
        <v>4.5999999999999996</v>
      </c>
      <c r="H15" s="65">
        <v>5.7</v>
      </c>
      <c r="I15" s="65">
        <v>11.6</v>
      </c>
      <c r="J15" s="65">
        <v>116.1</v>
      </c>
      <c r="K15" s="66" t="s">
        <v>52</v>
      </c>
      <c r="L15" s="41">
        <v>9.25</v>
      </c>
    </row>
    <row r="16" spans="1:12" ht="15" x14ac:dyDescent="0.25">
      <c r="A16" s="23"/>
      <c r="B16" s="15"/>
      <c r="C16" s="11"/>
      <c r="D16" s="7" t="s">
        <v>28</v>
      </c>
      <c r="E16" s="63" t="s">
        <v>55</v>
      </c>
      <c r="F16" s="64">
        <v>90</v>
      </c>
      <c r="G16" s="65">
        <v>13</v>
      </c>
      <c r="H16" s="65">
        <v>13.2</v>
      </c>
      <c r="I16" s="65">
        <v>7.3</v>
      </c>
      <c r="J16" s="65">
        <v>199.7</v>
      </c>
      <c r="K16" s="66" t="s">
        <v>56</v>
      </c>
      <c r="L16" s="41">
        <v>50.79</v>
      </c>
    </row>
    <row r="17" spans="1:12" ht="15" x14ac:dyDescent="0.25">
      <c r="A17" s="23"/>
      <c r="B17" s="15"/>
      <c r="C17" s="11"/>
      <c r="D17" s="7" t="s">
        <v>29</v>
      </c>
      <c r="E17" s="63" t="s">
        <v>53</v>
      </c>
      <c r="F17" s="64">
        <v>150</v>
      </c>
      <c r="G17" s="65">
        <v>4.5</v>
      </c>
      <c r="H17" s="65">
        <v>5.5</v>
      </c>
      <c r="I17" s="65">
        <v>26.5</v>
      </c>
      <c r="J17" s="65">
        <v>173.7</v>
      </c>
      <c r="K17" s="66" t="s">
        <v>54</v>
      </c>
      <c r="L17" s="41">
        <v>11.23</v>
      </c>
    </row>
    <row r="18" spans="1:12" ht="15" x14ac:dyDescent="0.25">
      <c r="A18" s="23"/>
      <c r="B18" s="15"/>
      <c r="C18" s="11"/>
      <c r="D18" s="7" t="s">
        <v>30</v>
      </c>
      <c r="E18" s="63" t="s">
        <v>60</v>
      </c>
      <c r="F18" s="64">
        <v>200</v>
      </c>
      <c r="G18" s="65">
        <v>0.5</v>
      </c>
      <c r="H18" s="65">
        <v>0</v>
      </c>
      <c r="I18" s="65">
        <v>19.8</v>
      </c>
      <c r="J18" s="65">
        <v>81</v>
      </c>
      <c r="K18" s="66" t="s">
        <v>61</v>
      </c>
      <c r="L18" s="41">
        <v>4.6399999999999997</v>
      </c>
    </row>
    <row r="19" spans="1:12" ht="15" x14ac:dyDescent="0.25">
      <c r="A19" s="23"/>
      <c r="B19" s="15"/>
      <c r="C19" s="11"/>
      <c r="D19" s="7" t="s">
        <v>31</v>
      </c>
      <c r="E19" s="40" t="s">
        <v>62</v>
      </c>
      <c r="F19" s="41">
        <v>60</v>
      </c>
      <c r="G19" s="41">
        <v>4.5999999999999996</v>
      </c>
      <c r="H19" s="41">
        <v>0.5</v>
      </c>
      <c r="I19" s="41">
        <v>29.5</v>
      </c>
      <c r="J19" s="41">
        <v>140.6</v>
      </c>
      <c r="K19" s="42" t="s">
        <v>47</v>
      </c>
      <c r="L19" s="41">
        <v>1.62</v>
      </c>
    </row>
    <row r="20" spans="1:12" ht="15" x14ac:dyDescent="0.25">
      <c r="A20" s="23"/>
      <c r="B20" s="15"/>
      <c r="C20" s="11"/>
      <c r="D20" s="7" t="s">
        <v>32</v>
      </c>
      <c r="E20" s="40" t="s">
        <v>63</v>
      </c>
      <c r="F20" s="41">
        <v>30</v>
      </c>
      <c r="G20" s="41">
        <v>2</v>
      </c>
      <c r="H20" s="41">
        <v>0.4</v>
      </c>
      <c r="I20" s="41">
        <v>10</v>
      </c>
      <c r="J20" s="41">
        <v>51.2</v>
      </c>
      <c r="K20" s="42" t="s">
        <v>47</v>
      </c>
      <c r="L20" s="41">
        <v>1.1100000000000001</v>
      </c>
    </row>
    <row r="21" spans="1:12" ht="15" x14ac:dyDescent="0.25">
      <c r="A21" s="23"/>
      <c r="B21" s="15"/>
      <c r="C21" s="11"/>
      <c r="D21" s="49" t="s">
        <v>57</v>
      </c>
      <c r="E21" s="63" t="s">
        <v>58</v>
      </c>
      <c r="F21" s="64">
        <v>20</v>
      </c>
      <c r="G21" s="65">
        <v>0.5</v>
      </c>
      <c r="H21" s="65">
        <v>0.8</v>
      </c>
      <c r="I21" s="65">
        <v>0.9</v>
      </c>
      <c r="J21" s="65">
        <v>12.5</v>
      </c>
      <c r="K21" s="66" t="s">
        <v>59</v>
      </c>
      <c r="L21" s="41">
        <v>0.86</v>
      </c>
    </row>
    <row r="22" spans="1:12" ht="15.75" thickBot="1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89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30.4</v>
      </c>
      <c r="H23" s="19">
        <f t="shared" si="2"/>
        <v>26.2</v>
      </c>
      <c r="I23" s="19">
        <f t="shared" si="2"/>
        <v>107.9</v>
      </c>
      <c r="J23" s="19">
        <f t="shared" si="2"/>
        <v>787.6</v>
      </c>
      <c r="K23" s="25"/>
      <c r="L23" s="19">
        <f t="shared" ref="L23" si="3">SUM(L14:L22)</f>
        <v>89.7</v>
      </c>
    </row>
    <row r="24" spans="1:12" ht="15.75" thickBot="1" x14ac:dyDescent="0.25">
      <c r="A24" s="29">
        <f>A6</f>
        <v>1</v>
      </c>
      <c r="B24" s="30">
        <f>B6</f>
        <v>1</v>
      </c>
      <c r="C24" s="156" t="s">
        <v>4</v>
      </c>
      <c r="D24" s="157"/>
      <c r="E24" s="31"/>
      <c r="F24" s="32">
        <f>F13+F23</f>
        <v>1450</v>
      </c>
      <c r="G24" s="32">
        <f t="shared" ref="G24:J24" si="4">G13+G23</f>
        <v>51.9</v>
      </c>
      <c r="H24" s="32">
        <f t="shared" si="4"/>
        <v>47.7</v>
      </c>
      <c r="I24" s="32">
        <f t="shared" si="4"/>
        <v>192.8</v>
      </c>
      <c r="J24" s="32">
        <f t="shared" si="4"/>
        <v>1405.1</v>
      </c>
      <c r="K24" s="32"/>
      <c r="L24" s="32">
        <f t="shared" ref="L24" si="5">L13+L23</f>
        <v>151.11000000000001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73" t="s">
        <v>87</v>
      </c>
      <c r="F25" s="81">
        <v>100</v>
      </c>
      <c r="G25" s="82">
        <v>14.1</v>
      </c>
      <c r="H25" s="82">
        <v>5.8</v>
      </c>
      <c r="I25" s="83">
        <v>4.4000000000000004</v>
      </c>
      <c r="J25" s="82">
        <v>126.4</v>
      </c>
      <c r="K25" s="77" t="s">
        <v>74</v>
      </c>
      <c r="L25" s="41">
        <v>25.05</v>
      </c>
    </row>
    <row r="26" spans="1:12" ht="15" x14ac:dyDescent="0.25">
      <c r="A26" s="14"/>
      <c r="B26" s="15"/>
      <c r="C26" s="11"/>
      <c r="D26" s="67" t="s">
        <v>67</v>
      </c>
      <c r="E26" s="68"/>
      <c r="F26" s="69"/>
      <c r="G26" s="70"/>
      <c r="H26" s="70"/>
      <c r="I26" s="71"/>
      <c r="J26" s="70"/>
      <c r="K26" s="72"/>
      <c r="L26" s="41"/>
    </row>
    <row r="27" spans="1:12" ht="15" x14ac:dyDescent="0.25">
      <c r="A27" s="14"/>
      <c r="B27" s="15"/>
      <c r="C27" s="11"/>
      <c r="D27" s="7" t="s">
        <v>22</v>
      </c>
      <c r="E27" s="77" t="s">
        <v>72</v>
      </c>
      <c r="F27" s="78">
        <v>200</v>
      </c>
      <c r="G27" s="79">
        <v>4.7</v>
      </c>
      <c r="H27" s="79">
        <v>3.5</v>
      </c>
      <c r="I27" s="80">
        <v>12.5</v>
      </c>
      <c r="J27" s="79">
        <v>100.4</v>
      </c>
      <c r="K27" s="77" t="s">
        <v>73</v>
      </c>
      <c r="L27" s="41">
        <v>13.53</v>
      </c>
    </row>
    <row r="28" spans="1:12" ht="15" x14ac:dyDescent="0.25">
      <c r="A28" s="14"/>
      <c r="B28" s="15"/>
      <c r="C28" s="11"/>
      <c r="D28" s="7" t="s">
        <v>23</v>
      </c>
      <c r="E28" s="57" t="s">
        <v>46</v>
      </c>
      <c r="F28" s="81">
        <v>40</v>
      </c>
      <c r="G28" s="82">
        <v>2.9</v>
      </c>
      <c r="H28" s="82">
        <v>0.4</v>
      </c>
      <c r="I28" s="83">
        <v>17.3</v>
      </c>
      <c r="J28" s="82">
        <v>84.2</v>
      </c>
      <c r="K28" s="54" t="s">
        <v>47</v>
      </c>
      <c r="L28" s="41">
        <v>2.77</v>
      </c>
    </row>
    <row r="29" spans="1:12" ht="15.75" thickBot="1" x14ac:dyDescent="0.3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.75" thickBot="1" x14ac:dyDescent="0.3">
      <c r="A30" s="14"/>
      <c r="B30" s="15"/>
      <c r="C30" s="11"/>
      <c r="D30" s="6" t="s">
        <v>29</v>
      </c>
      <c r="E30" s="73" t="s">
        <v>70</v>
      </c>
      <c r="F30" s="74">
        <v>150</v>
      </c>
      <c r="G30" s="75">
        <v>3.1</v>
      </c>
      <c r="H30" s="75">
        <v>5.3</v>
      </c>
      <c r="I30" s="76">
        <v>19.8</v>
      </c>
      <c r="J30" s="75">
        <v>139.4</v>
      </c>
      <c r="K30" s="77" t="s">
        <v>71</v>
      </c>
      <c r="L30" s="39">
        <v>11.26</v>
      </c>
    </row>
    <row r="31" spans="1:12" ht="15" x14ac:dyDescent="0.25">
      <c r="A31" s="14"/>
      <c r="B31" s="15"/>
      <c r="C31" s="11"/>
      <c r="D31" s="6" t="s">
        <v>88</v>
      </c>
      <c r="E31" s="68" t="s">
        <v>68</v>
      </c>
      <c r="F31" s="69">
        <v>60</v>
      </c>
      <c r="G31" s="70">
        <v>1.2</v>
      </c>
      <c r="H31" s="70">
        <v>0.2</v>
      </c>
      <c r="I31" s="71">
        <v>6.1</v>
      </c>
      <c r="J31" s="70">
        <v>31.3</v>
      </c>
      <c r="K31" s="72" t="s">
        <v>69</v>
      </c>
      <c r="L31" s="41">
        <v>8.8000000000000007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>SUM(G25:G31)</f>
        <v>26</v>
      </c>
      <c r="H32" s="19">
        <f>SUM(H25:H31)</f>
        <v>15.2</v>
      </c>
      <c r="I32" s="19">
        <f>SUM(I25:I31)</f>
        <v>60.1</v>
      </c>
      <c r="J32" s="19">
        <f>SUM(J25:J31)</f>
        <v>481.7</v>
      </c>
      <c r="K32" s="25"/>
      <c r="L32" s="19">
        <f>SUM(L25:L31)</f>
        <v>61.41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84" t="s">
        <v>75</v>
      </c>
      <c r="F33" s="82">
        <v>60</v>
      </c>
      <c r="G33" s="82">
        <v>0.5</v>
      </c>
      <c r="H33" s="82">
        <v>6.1</v>
      </c>
      <c r="I33" s="82">
        <v>4.3</v>
      </c>
      <c r="J33" s="82">
        <v>74.3</v>
      </c>
      <c r="K33" s="54" t="s">
        <v>76</v>
      </c>
      <c r="L33" s="41">
        <v>4.24</v>
      </c>
    </row>
    <row r="34" spans="1:12" ht="15" x14ac:dyDescent="0.25">
      <c r="A34" s="14"/>
      <c r="B34" s="15"/>
      <c r="C34" s="11"/>
      <c r="D34" s="7" t="s">
        <v>27</v>
      </c>
      <c r="E34" s="85" t="s">
        <v>77</v>
      </c>
      <c r="F34" s="86">
        <v>200</v>
      </c>
      <c r="G34" s="86">
        <v>4.7</v>
      </c>
      <c r="H34" s="86">
        <v>5.7</v>
      </c>
      <c r="I34" s="86">
        <v>10.1</v>
      </c>
      <c r="J34" s="86">
        <v>110.4</v>
      </c>
      <c r="K34" s="85" t="s">
        <v>78</v>
      </c>
      <c r="L34" s="41">
        <v>8.18</v>
      </c>
    </row>
    <row r="35" spans="1:12" ht="15" x14ac:dyDescent="0.25">
      <c r="A35" s="14"/>
      <c r="B35" s="15"/>
      <c r="C35" s="11"/>
      <c r="D35" s="7" t="s">
        <v>28</v>
      </c>
      <c r="E35" s="57" t="s">
        <v>81</v>
      </c>
      <c r="F35" s="82">
        <v>100</v>
      </c>
      <c r="G35" s="82">
        <v>12.8</v>
      </c>
      <c r="H35" s="82">
        <v>4.0999999999999996</v>
      </c>
      <c r="I35" s="82">
        <v>6.1</v>
      </c>
      <c r="J35" s="82">
        <v>112.3</v>
      </c>
      <c r="K35" s="88" t="s">
        <v>82</v>
      </c>
      <c r="L35" s="41">
        <v>39.17</v>
      </c>
    </row>
    <row r="36" spans="1:12" ht="15" x14ac:dyDescent="0.25">
      <c r="A36" s="14"/>
      <c r="B36" s="15"/>
      <c r="C36" s="11"/>
      <c r="D36" s="7" t="s">
        <v>29</v>
      </c>
      <c r="E36" s="57" t="s">
        <v>79</v>
      </c>
      <c r="F36" s="87">
        <v>150</v>
      </c>
      <c r="G36" s="87">
        <v>3.6</v>
      </c>
      <c r="H36" s="87">
        <v>4.8</v>
      </c>
      <c r="I36" s="87">
        <v>36.4</v>
      </c>
      <c r="J36" s="87">
        <v>203.5</v>
      </c>
      <c r="K36" s="57" t="s">
        <v>80</v>
      </c>
      <c r="L36" s="41">
        <v>16.47</v>
      </c>
    </row>
    <row r="37" spans="1:12" ht="15" x14ac:dyDescent="0.25">
      <c r="A37" s="14"/>
      <c r="B37" s="15"/>
      <c r="C37" s="11"/>
      <c r="D37" s="7" t="s">
        <v>30</v>
      </c>
      <c r="E37" s="54" t="s">
        <v>85</v>
      </c>
      <c r="F37" s="82">
        <v>200</v>
      </c>
      <c r="G37" s="82">
        <v>0.1</v>
      </c>
      <c r="H37" s="82">
        <v>0</v>
      </c>
      <c r="I37" s="82">
        <v>7.2</v>
      </c>
      <c r="J37" s="82">
        <v>29.3</v>
      </c>
      <c r="K37" s="62" t="s">
        <v>86</v>
      </c>
      <c r="L37" s="41">
        <v>15.24</v>
      </c>
    </row>
    <row r="38" spans="1:12" ht="15" x14ac:dyDescent="0.25">
      <c r="A38" s="14"/>
      <c r="B38" s="15"/>
      <c r="C38" s="11"/>
      <c r="D38" s="7" t="s">
        <v>31</v>
      </c>
      <c r="E38" s="40" t="s">
        <v>62</v>
      </c>
      <c r="F38" s="41">
        <v>60</v>
      </c>
      <c r="G38" s="41">
        <v>4.5999999999999996</v>
      </c>
      <c r="H38" s="41">
        <v>0.5</v>
      </c>
      <c r="I38" s="41">
        <v>29.5</v>
      </c>
      <c r="J38" s="41">
        <v>140.6</v>
      </c>
      <c r="K38" s="42" t="s">
        <v>47</v>
      </c>
      <c r="L38" s="41">
        <v>1.68</v>
      </c>
    </row>
    <row r="39" spans="1:12" ht="15" x14ac:dyDescent="0.25">
      <c r="A39" s="14"/>
      <c r="B39" s="15"/>
      <c r="C39" s="11"/>
      <c r="D39" s="7" t="s">
        <v>32</v>
      </c>
      <c r="E39" s="40" t="s">
        <v>63</v>
      </c>
      <c r="F39" s="41">
        <v>30</v>
      </c>
      <c r="G39" s="41">
        <v>2</v>
      </c>
      <c r="H39" s="41">
        <v>0.4</v>
      </c>
      <c r="I39" s="41">
        <v>11.9</v>
      </c>
      <c r="J39" s="41">
        <v>58.7</v>
      </c>
      <c r="K39" s="42" t="s">
        <v>47</v>
      </c>
      <c r="L39" s="41">
        <v>1.3</v>
      </c>
    </row>
    <row r="40" spans="1:12" ht="15" x14ac:dyDescent="0.25">
      <c r="A40" s="14"/>
      <c r="B40" s="15"/>
      <c r="C40" s="11"/>
      <c r="D40" s="49" t="s">
        <v>57</v>
      </c>
      <c r="E40" s="57" t="s">
        <v>83</v>
      </c>
      <c r="F40" s="87">
        <v>20</v>
      </c>
      <c r="G40" s="87">
        <v>0.7</v>
      </c>
      <c r="H40" s="87">
        <v>1.5</v>
      </c>
      <c r="I40" s="87">
        <v>1.9</v>
      </c>
      <c r="J40" s="87">
        <v>23.8</v>
      </c>
      <c r="K40" s="57" t="s">
        <v>84</v>
      </c>
      <c r="L40" s="41">
        <v>3.42</v>
      </c>
    </row>
    <row r="41" spans="1:12" ht="15.75" thickBot="1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89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6">SUM(G33:G41)</f>
        <v>29.000000000000004</v>
      </c>
      <c r="H42" s="19">
        <f t="shared" ref="H42" si="7">SUM(H33:H41)</f>
        <v>23.099999999999998</v>
      </c>
      <c r="I42" s="19">
        <f t="shared" ref="I42" si="8">SUM(I33:I41)</f>
        <v>107.4</v>
      </c>
      <c r="J42" s="19">
        <f t="shared" ref="J42:L42" si="9">SUM(J33:J41)</f>
        <v>752.9</v>
      </c>
      <c r="K42" s="25"/>
      <c r="L42" s="19">
        <f t="shared" si="9"/>
        <v>89.7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56" t="s">
        <v>4</v>
      </c>
      <c r="D43" s="157"/>
      <c r="E43" s="31"/>
      <c r="F43" s="32">
        <f>F32+F42</f>
        <v>1370</v>
      </c>
      <c r="G43" s="32">
        <f t="shared" ref="G43" si="10">G32+G42</f>
        <v>55</v>
      </c>
      <c r="H43" s="32">
        <f t="shared" ref="H43" si="11">H32+H42</f>
        <v>38.299999999999997</v>
      </c>
      <c r="I43" s="32">
        <f t="shared" ref="I43" si="12">I32+I42</f>
        <v>167.5</v>
      </c>
      <c r="J43" s="32">
        <f t="shared" ref="J43:L43" si="13">J32+J42</f>
        <v>1234.5999999999999</v>
      </c>
      <c r="K43" s="32"/>
      <c r="L43" s="32">
        <f t="shared" si="13"/>
        <v>151.11000000000001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92" t="s">
        <v>91</v>
      </c>
      <c r="F44" s="93">
        <v>150</v>
      </c>
      <c r="G44" s="93">
        <v>12.7</v>
      </c>
      <c r="H44" s="93">
        <v>18</v>
      </c>
      <c r="I44" s="94">
        <v>3.2</v>
      </c>
      <c r="J44" s="93">
        <v>225.5</v>
      </c>
      <c r="K44" s="92" t="s">
        <v>92</v>
      </c>
      <c r="L44" s="39">
        <v>14.76</v>
      </c>
    </row>
    <row r="45" spans="1:12" ht="15" x14ac:dyDescent="0.25">
      <c r="A45" s="23"/>
      <c r="B45" s="15"/>
      <c r="C45" s="11"/>
      <c r="D45" s="67" t="s">
        <v>88</v>
      </c>
      <c r="E45" s="67" t="s">
        <v>89</v>
      </c>
      <c r="F45" s="90">
        <v>20</v>
      </c>
      <c r="G45" s="90">
        <v>0.6</v>
      </c>
      <c r="H45" s="90">
        <v>0</v>
      </c>
      <c r="I45" s="91">
        <v>1.2</v>
      </c>
      <c r="J45" s="90">
        <v>7.4</v>
      </c>
      <c r="K45" s="67" t="s">
        <v>90</v>
      </c>
      <c r="L45" s="41">
        <v>9.3000000000000007</v>
      </c>
    </row>
    <row r="46" spans="1:12" ht="15" x14ac:dyDescent="0.25">
      <c r="A46" s="23"/>
      <c r="B46" s="15"/>
      <c r="C46" s="11"/>
      <c r="D46" s="7" t="s">
        <v>22</v>
      </c>
      <c r="E46" s="54" t="s">
        <v>93</v>
      </c>
      <c r="F46" s="82">
        <v>200</v>
      </c>
      <c r="G46" s="82">
        <v>1.6</v>
      </c>
      <c r="H46" s="82">
        <v>1.1000000000000001</v>
      </c>
      <c r="I46" s="83">
        <v>8.6</v>
      </c>
      <c r="J46" s="82">
        <v>50.9</v>
      </c>
      <c r="K46" s="54" t="s">
        <v>94</v>
      </c>
      <c r="L46" s="41">
        <v>5.49</v>
      </c>
    </row>
    <row r="47" spans="1:12" ht="15" x14ac:dyDescent="0.25">
      <c r="A47" s="23"/>
      <c r="B47" s="15"/>
      <c r="C47" s="11"/>
      <c r="D47" s="7" t="s">
        <v>23</v>
      </c>
      <c r="E47" s="95" t="s">
        <v>95</v>
      </c>
      <c r="F47" s="96">
        <v>70</v>
      </c>
      <c r="G47" s="96">
        <v>5.0999999999999996</v>
      </c>
      <c r="H47" s="96">
        <v>0.7</v>
      </c>
      <c r="I47" s="97">
        <v>30.5</v>
      </c>
      <c r="J47" s="96">
        <v>148.19999999999999</v>
      </c>
      <c r="K47" s="98" t="s">
        <v>47</v>
      </c>
      <c r="L47" s="41">
        <v>3</v>
      </c>
    </row>
    <row r="48" spans="1:12" ht="15" x14ac:dyDescent="0.25">
      <c r="A48" s="23"/>
      <c r="B48" s="15"/>
      <c r="C48" s="11"/>
      <c r="D48" s="7" t="s">
        <v>24</v>
      </c>
      <c r="E48" s="57" t="s">
        <v>48</v>
      </c>
      <c r="F48" s="55">
        <v>120</v>
      </c>
      <c r="G48" s="55">
        <v>0.5</v>
      </c>
      <c r="H48" s="55">
        <v>0.5</v>
      </c>
      <c r="I48" s="56">
        <v>11.8</v>
      </c>
      <c r="J48" s="55">
        <v>53.3</v>
      </c>
      <c r="K48" s="50" t="s">
        <v>47</v>
      </c>
      <c r="L48" s="41">
        <v>28.86</v>
      </c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.75" thickBot="1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89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4">SUM(G44:G50)</f>
        <v>20.5</v>
      </c>
      <c r="H51" s="19">
        <f t="shared" ref="H51" si="15">SUM(H44:H50)</f>
        <v>20.3</v>
      </c>
      <c r="I51" s="19">
        <f t="shared" ref="I51" si="16">SUM(I44:I50)</f>
        <v>55.3</v>
      </c>
      <c r="J51" s="19">
        <f t="shared" ref="J51:L51" si="17">SUM(J44:J50)</f>
        <v>485.3</v>
      </c>
      <c r="K51" s="25"/>
      <c r="L51" s="19">
        <f t="shared" si="17"/>
        <v>61.410000000000004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7" t="s">
        <v>96</v>
      </c>
      <c r="F52" s="79">
        <v>60</v>
      </c>
      <c r="G52" s="79">
        <v>0.8</v>
      </c>
      <c r="H52" s="79">
        <v>0.1</v>
      </c>
      <c r="I52" s="79">
        <v>2.9</v>
      </c>
      <c r="J52" s="79">
        <v>15.4</v>
      </c>
      <c r="K52" s="77" t="s">
        <v>97</v>
      </c>
      <c r="L52" s="41">
        <v>23.8</v>
      </c>
    </row>
    <row r="53" spans="1:12" ht="15" x14ac:dyDescent="0.25">
      <c r="A53" s="23"/>
      <c r="B53" s="15"/>
      <c r="C53" s="11"/>
      <c r="D53" s="7" t="s">
        <v>27</v>
      </c>
      <c r="E53" s="85" t="s">
        <v>98</v>
      </c>
      <c r="F53" s="99">
        <v>200</v>
      </c>
      <c r="G53" s="99">
        <v>5.2</v>
      </c>
      <c r="H53" s="99">
        <v>2.8</v>
      </c>
      <c r="I53" s="99">
        <v>18.5</v>
      </c>
      <c r="J53" s="99">
        <v>119.6</v>
      </c>
      <c r="K53" s="100" t="s">
        <v>99</v>
      </c>
      <c r="L53" s="41">
        <v>5.29</v>
      </c>
    </row>
    <row r="54" spans="1:12" ht="15" x14ac:dyDescent="0.25">
      <c r="A54" s="23"/>
      <c r="B54" s="15"/>
      <c r="C54" s="11"/>
      <c r="D54" s="7" t="s">
        <v>28</v>
      </c>
      <c r="E54" s="54" t="s">
        <v>102</v>
      </c>
      <c r="F54" s="82">
        <v>90</v>
      </c>
      <c r="G54" s="82">
        <v>15.3</v>
      </c>
      <c r="H54" s="82">
        <v>14.9</v>
      </c>
      <c r="I54" s="82">
        <v>3.5</v>
      </c>
      <c r="J54" s="82">
        <v>208.9</v>
      </c>
      <c r="K54" s="54" t="s">
        <v>103</v>
      </c>
      <c r="L54" s="41">
        <v>39.97</v>
      </c>
    </row>
    <row r="55" spans="1:12" ht="15" x14ac:dyDescent="0.25">
      <c r="A55" s="23"/>
      <c r="B55" s="15"/>
      <c r="C55" s="11"/>
      <c r="D55" s="7" t="s">
        <v>29</v>
      </c>
      <c r="E55" s="54" t="s">
        <v>100</v>
      </c>
      <c r="F55" s="82">
        <v>150</v>
      </c>
      <c r="G55" s="82">
        <v>4.4000000000000004</v>
      </c>
      <c r="H55" s="82">
        <v>5.3</v>
      </c>
      <c r="I55" s="82">
        <v>30.5</v>
      </c>
      <c r="J55" s="82">
        <v>187.1</v>
      </c>
      <c r="K55" s="54" t="s">
        <v>101</v>
      </c>
      <c r="L55" s="41">
        <v>8.58</v>
      </c>
    </row>
    <row r="56" spans="1:12" ht="15" x14ac:dyDescent="0.25">
      <c r="A56" s="23"/>
      <c r="B56" s="15"/>
      <c r="C56" s="11"/>
      <c r="D56" s="7" t="s">
        <v>30</v>
      </c>
      <c r="E56" s="100" t="s">
        <v>104</v>
      </c>
      <c r="F56" s="101">
        <v>200</v>
      </c>
      <c r="G56" s="101">
        <v>1</v>
      </c>
      <c r="H56" s="101">
        <v>0.1</v>
      </c>
      <c r="I56" s="101">
        <v>15.6</v>
      </c>
      <c r="J56" s="101">
        <v>66.900000000000006</v>
      </c>
      <c r="K56" s="102" t="s">
        <v>105</v>
      </c>
      <c r="L56" s="41">
        <v>8.57</v>
      </c>
    </row>
    <row r="57" spans="1:12" ht="15" x14ac:dyDescent="0.25">
      <c r="A57" s="23"/>
      <c r="B57" s="15"/>
      <c r="C57" s="11"/>
      <c r="D57" s="7" t="s">
        <v>31</v>
      </c>
      <c r="E57" s="40" t="s">
        <v>62</v>
      </c>
      <c r="F57" s="41">
        <v>60</v>
      </c>
      <c r="G57" s="41">
        <v>4.5999999999999996</v>
      </c>
      <c r="H57" s="41">
        <v>0.5</v>
      </c>
      <c r="I57" s="41">
        <v>29.5</v>
      </c>
      <c r="J57" s="41">
        <v>140.6</v>
      </c>
      <c r="K57" s="42" t="s">
        <v>47</v>
      </c>
      <c r="L57" s="41">
        <v>2.16</v>
      </c>
    </row>
    <row r="58" spans="1:12" ht="15" x14ac:dyDescent="0.25">
      <c r="A58" s="23"/>
      <c r="B58" s="15"/>
      <c r="C58" s="11"/>
      <c r="D58" s="7" t="s">
        <v>32</v>
      </c>
      <c r="E58" s="40" t="s">
        <v>63</v>
      </c>
      <c r="F58" s="41">
        <v>30</v>
      </c>
      <c r="G58" s="41">
        <v>2</v>
      </c>
      <c r="H58" s="41">
        <v>0.4</v>
      </c>
      <c r="I58" s="41">
        <v>10</v>
      </c>
      <c r="J58" s="41">
        <v>51.2</v>
      </c>
      <c r="K58" s="42" t="s">
        <v>47</v>
      </c>
      <c r="L58" s="41">
        <v>1.33</v>
      </c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.75" thickBot="1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89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18">SUM(G52:G60)</f>
        <v>33.300000000000004</v>
      </c>
      <c r="H61" s="19">
        <f t="shared" ref="H61" si="19">SUM(H52:H60)</f>
        <v>24.1</v>
      </c>
      <c r="I61" s="19">
        <f t="shared" ref="I61" si="20">SUM(I52:I60)</f>
        <v>110.5</v>
      </c>
      <c r="J61" s="19">
        <f t="shared" ref="J61:L61" si="21">SUM(J52:J60)</f>
        <v>789.7</v>
      </c>
      <c r="K61" s="25"/>
      <c r="L61" s="19">
        <f t="shared" si="21"/>
        <v>89.7</v>
      </c>
    </row>
    <row r="62" spans="1:12" ht="15.75" customHeight="1" x14ac:dyDescent="0.2">
      <c r="A62" s="29">
        <f>A44</f>
        <v>1</v>
      </c>
      <c r="B62" s="30">
        <f>B44</f>
        <v>3</v>
      </c>
      <c r="C62" s="156" t="s">
        <v>4</v>
      </c>
      <c r="D62" s="157"/>
      <c r="E62" s="31"/>
      <c r="F62" s="32">
        <f>F51+F61</f>
        <v>1350</v>
      </c>
      <c r="G62" s="32">
        <f t="shared" ref="G62" si="22">G51+G61</f>
        <v>53.800000000000004</v>
      </c>
      <c r="H62" s="32">
        <f t="shared" ref="H62" si="23">H51+H61</f>
        <v>44.400000000000006</v>
      </c>
      <c r="I62" s="32">
        <f t="shared" ref="I62" si="24">I51+I61</f>
        <v>165.8</v>
      </c>
      <c r="J62" s="32">
        <f t="shared" ref="J62:L62" si="25">J51+J61</f>
        <v>1275</v>
      </c>
      <c r="K62" s="32"/>
      <c r="L62" s="32">
        <f t="shared" si="25"/>
        <v>151.11000000000001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7" t="s">
        <v>106</v>
      </c>
      <c r="F63" s="90">
        <v>100</v>
      </c>
      <c r="G63" s="90">
        <v>3.6</v>
      </c>
      <c r="H63" s="90">
        <v>4.7</v>
      </c>
      <c r="I63" s="91">
        <v>17</v>
      </c>
      <c r="J63" s="90">
        <v>124.5</v>
      </c>
      <c r="K63" s="67" t="s">
        <v>107</v>
      </c>
      <c r="L63" s="39">
        <v>10.01</v>
      </c>
    </row>
    <row r="64" spans="1:12" ht="15" x14ac:dyDescent="0.25">
      <c r="A64" s="23"/>
      <c r="B64" s="15"/>
      <c r="C64" s="11"/>
      <c r="D64" s="6" t="s">
        <v>29</v>
      </c>
      <c r="E64" s="103" t="s">
        <v>108</v>
      </c>
      <c r="F64" s="93">
        <v>75</v>
      </c>
      <c r="G64" s="93">
        <v>14.8</v>
      </c>
      <c r="H64" s="93">
        <v>5.3</v>
      </c>
      <c r="I64" s="94">
        <v>10.8</v>
      </c>
      <c r="J64" s="93">
        <v>150.6</v>
      </c>
      <c r="K64" s="103" t="s">
        <v>109</v>
      </c>
      <c r="L64" s="41">
        <v>28.2</v>
      </c>
    </row>
    <row r="65" spans="1:12" ht="15" x14ac:dyDescent="0.25">
      <c r="A65" s="23"/>
      <c r="B65" s="15"/>
      <c r="C65" s="11"/>
      <c r="D65" s="7" t="s">
        <v>22</v>
      </c>
      <c r="E65" s="57" t="s">
        <v>44</v>
      </c>
      <c r="F65" s="55">
        <v>200</v>
      </c>
      <c r="G65" s="55">
        <v>0.2</v>
      </c>
      <c r="H65" s="55">
        <v>0</v>
      </c>
      <c r="I65" s="56">
        <v>6.4</v>
      </c>
      <c r="J65" s="55">
        <v>26.8</v>
      </c>
      <c r="K65" s="53" t="s">
        <v>45</v>
      </c>
      <c r="L65" s="41">
        <v>1.0900000000000001</v>
      </c>
    </row>
    <row r="66" spans="1:12" ht="15" x14ac:dyDescent="0.25">
      <c r="A66" s="23"/>
      <c r="B66" s="15"/>
      <c r="C66" s="11"/>
      <c r="D66" s="7" t="s">
        <v>23</v>
      </c>
      <c r="E66" s="54" t="s">
        <v>46</v>
      </c>
      <c r="F66" s="82">
        <v>70</v>
      </c>
      <c r="G66" s="82">
        <v>5.0999999999999996</v>
      </c>
      <c r="H66" s="82">
        <v>0.7</v>
      </c>
      <c r="I66" s="83">
        <v>30.5</v>
      </c>
      <c r="J66" s="82">
        <v>148.19999999999999</v>
      </c>
      <c r="K66" s="50" t="s">
        <v>47</v>
      </c>
      <c r="L66" s="41">
        <v>3.06</v>
      </c>
    </row>
    <row r="67" spans="1:12" ht="15" x14ac:dyDescent="0.25">
      <c r="A67" s="23"/>
      <c r="B67" s="15"/>
      <c r="C67" s="11"/>
      <c r="D67" s="7" t="s">
        <v>24</v>
      </c>
      <c r="E67" s="54" t="s">
        <v>48</v>
      </c>
      <c r="F67" s="82">
        <v>100</v>
      </c>
      <c r="G67" s="82">
        <v>0.4</v>
      </c>
      <c r="H67" s="82">
        <v>0.4</v>
      </c>
      <c r="I67" s="83">
        <v>9.8000000000000007</v>
      </c>
      <c r="J67" s="82">
        <v>44.4</v>
      </c>
      <c r="K67" s="54" t="s">
        <v>47</v>
      </c>
      <c r="L67" s="41">
        <v>17.05</v>
      </c>
    </row>
    <row r="68" spans="1:12" ht="15" x14ac:dyDescent="0.25">
      <c r="A68" s="23"/>
      <c r="B68" s="15"/>
      <c r="C68" s="11"/>
      <c r="D68" s="6" t="s">
        <v>172</v>
      </c>
      <c r="E68" s="54" t="s">
        <v>110</v>
      </c>
      <c r="F68" s="82">
        <v>10</v>
      </c>
      <c r="G68" s="82">
        <v>0.1</v>
      </c>
      <c r="H68" s="82">
        <v>0</v>
      </c>
      <c r="I68" s="83">
        <v>7.2</v>
      </c>
      <c r="J68" s="82">
        <v>29</v>
      </c>
      <c r="K68" s="54" t="s">
        <v>47</v>
      </c>
      <c r="L68" s="41">
        <v>2</v>
      </c>
    </row>
    <row r="69" spans="1:12" ht="15.75" thickBot="1" x14ac:dyDescent="0.3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89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26">SUM(G63:G69)</f>
        <v>24.200000000000003</v>
      </c>
      <c r="H70" s="19">
        <f t="shared" ref="H70" si="27">SUM(H63:H69)</f>
        <v>11.1</v>
      </c>
      <c r="I70" s="19">
        <f t="shared" ref="I70" si="28">SUM(I63:I69)</f>
        <v>81.7</v>
      </c>
      <c r="J70" s="19">
        <f t="shared" ref="J70:L70" si="29">SUM(J63:J69)</f>
        <v>523.5</v>
      </c>
      <c r="K70" s="25"/>
      <c r="L70" s="19">
        <f t="shared" si="29"/>
        <v>61.410000000000011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 t="s">
        <v>49</v>
      </c>
      <c r="F71" s="82">
        <v>60</v>
      </c>
      <c r="G71" s="82">
        <v>0.7</v>
      </c>
      <c r="H71" s="82">
        <v>0.1</v>
      </c>
      <c r="I71" s="82">
        <v>2.2999999999999998</v>
      </c>
      <c r="J71" s="82">
        <v>12.8</v>
      </c>
      <c r="K71" s="54" t="s">
        <v>50</v>
      </c>
      <c r="L71" s="41">
        <v>10.199999999999999</v>
      </c>
    </row>
    <row r="72" spans="1:12" ht="15" x14ac:dyDescent="0.25">
      <c r="A72" s="23"/>
      <c r="B72" s="15"/>
      <c r="C72" s="11"/>
      <c r="D72" s="7" t="s">
        <v>27</v>
      </c>
      <c r="E72" s="85" t="s">
        <v>111</v>
      </c>
      <c r="F72" s="99">
        <v>200</v>
      </c>
      <c r="G72" s="99">
        <v>4.7</v>
      </c>
      <c r="H72" s="99">
        <v>5.6</v>
      </c>
      <c r="I72" s="99">
        <v>5.7</v>
      </c>
      <c r="J72" s="99">
        <v>92.2</v>
      </c>
      <c r="K72" s="100" t="s">
        <v>112</v>
      </c>
      <c r="L72" s="41">
        <v>6.62</v>
      </c>
    </row>
    <row r="73" spans="1:12" ht="15" x14ac:dyDescent="0.25">
      <c r="A73" s="23"/>
      <c r="B73" s="15"/>
      <c r="C73" s="11"/>
      <c r="D73" s="7" t="s">
        <v>28</v>
      </c>
      <c r="E73" s="100" t="s">
        <v>115</v>
      </c>
      <c r="F73" s="101">
        <v>90</v>
      </c>
      <c r="G73" s="101">
        <v>17.2</v>
      </c>
      <c r="H73" s="101">
        <v>3.9</v>
      </c>
      <c r="I73" s="101">
        <v>12</v>
      </c>
      <c r="J73" s="101">
        <v>151.80000000000001</v>
      </c>
      <c r="K73" s="104" t="s">
        <v>116</v>
      </c>
      <c r="L73" s="41">
        <v>32.049999999999997</v>
      </c>
    </row>
    <row r="74" spans="1:12" ht="15" x14ac:dyDescent="0.25">
      <c r="A74" s="23"/>
      <c r="B74" s="15"/>
      <c r="C74" s="11"/>
      <c r="D74" s="7" t="s">
        <v>29</v>
      </c>
      <c r="E74" s="104" t="s">
        <v>113</v>
      </c>
      <c r="F74" s="82">
        <v>150</v>
      </c>
      <c r="G74" s="82">
        <v>5.3</v>
      </c>
      <c r="H74" s="82">
        <v>4.9000000000000004</v>
      </c>
      <c r="I74" s="82">
        <v>32.799999999999997</v>
      </c>
      <c r="J74" s="82">
        <v>196.8</v>
      </c>
      <c r="K74" s="104" t="s">
        <v>114</v>
      </c>
      <c r="L74" s="41">
        <v>8.86</v>
      </c>
    </row>
    <row r="75" spans="1:12" ht="15" x14ac:dyDescent="0.25">
      <c r="A75" s="23"/>
      <c r="B75" s="15"/>
      <c r="C75" s="11"/>
      <c r="D75" s="7" t="s">
        <v>30</v>
      </c>
      <c r="E75" s="100" t="s">
        <v>117</v>
      </c>
      <c r="F75" s="101">
        <v>200</v>
      </c>
      <c r="G75" s="101">
        <v>0.5</v>
      </c>
      <c r="H75" s="101">
        <v>0.2</v>
      </c>
      <c r="I75" s="101">
        <v>19.399999999999999</v>
      </c>
      <c r="J75" s="101">
        <v>81.3</v>
      </c>
      <c r="K75" s="105" t="s">
        <v>118</v>
      </c>
      <c r="L75" s="41">
        <v>10.85</v>
      </c>
    </row>
    <row r="76" spans="1:12" ht="15" x14ac:dyDescent="0.25">
      <c r="A76" s="23"/>
      <c r="B76" s="15"/>
      <c r="C76" s="11"/>
      <c r="D76" s="7" t="s">
        <v>31</v>
      </c>
      <c r="E76" s="40" t="s">
        <v>62</v>
      </c>
      <c r="F76" s="41">
        <v>60</v>
      </c>
      <c r="G76" s="41">
        <v>4.5999999999999996</v>
      </c>
      <c r="H76" s="41">
        <v>0.5</v>
      </c>
      <c r="I76" s="41">
        <v>29.5</v>
      </c>
      <c r="J76" s="41">
        <v>140.6</v>
      </c>
      <c r="K76" s="42" t="s">
        <v>47</v>
      </c>
      <c r="L76" s="41">
        <v>1.74</v>
      </c>
    </row>
    <row r="77" spans="1:12" ht="15" x14ac:dyDescent="0.25">
      <c r="A77" s="23"/>
      <c r="B77" s="15"/>
      <c r="C77" s="11"/>
      <c r="D77" s="7" t="s">
        <v>32</v>
      </c>
      <c r="E77" s="40" t="s">
        <v>63</v>
      </c>
      <c r="F77" s="41">
        <v>35</v>
      </c>
      <c r="G77" s="41">
        <v>2.2999999999999998</v>
      </c>
      <c r="H77" s="41">
        <v>0.4</v>
      </c>
      <c r="I77" s="41">
        <v>11.7</v>
      </c>
      <c r="J77" s="41">
        <v>59.8</v>
      </c>
      <c r="K77" s="42" t="s">
        <v>47</v>
      </c>
      <c r="L77" s="41">
        <v>1.1399999999999999</v>
      </c>
    </row>
    <row r="78" spans="1:12" ht="15" x14ac:dyDescent="0.25">
      <c r="A78" s="23"/>
      <c r="B78" s="15"/>
      <c r="C78" s="11"/>
      <c r="D78" s="49" t="s">
        <v>57</v>
      </c>
      <c r="E78" s="100" t="s">
        <v>58</v>
      </c>
      <c r="F78" s="101">
        <v>20</v>
      </c>
      <c r="G78" s="101">
        <v>0.5</v>
      </c>
      <c r="H78" s="101">
        <v>0.8</v>
      </c>
      <c r="I78" s="101">
        <v>0.9</v>
      </c>
      <c r="J78" s="101">
        <v>12.5</v>
      </c>
      <c r="K78" s="105" t="s">
        <v>59</v>
      </c>
      <c r="L78" s="41">
        <v>0.86</v>
      </c>
    </row>
    <row r="79" spans="1:12" ht="15.75" thickBot="1" x14ac:dyDescent="0.3">
      <c r="A79" s="23"/>
      <c r="B79" s="15"/>
      <c r="C79" s="11"/>
      <c r="D79" s="49" t="s">
        <v>24</v>
      </c>
      <c r="E79" s="63" t="s">
        <v>48</v>
      </c>
      <c r="F79" s="64">
        <v>95</v>
      </c>
      <c r="G79" s="65">
        <v>0.4</v>
      </c>
      <c r="H79" s="65">
        <v>0.4</v>
      </c>
      <c r="I79" s="65">
        <v>9.3000000000000007</v>
      </c>
      <c r="J79" s="65">
        <v>42.2</v>
      </c>
      <c r="K79" s="42" t="s">
        <v>47</v>
      </c>
      <c r="L79" s="89">
        <v>17.38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910</v>
      </c>
      <c r="G80" s="19">
        <f t="shared" ref="G80" si="30">SUM(G71:G79)</f>
        <v>36.199999999999996</v>
      </c>
      <c r="H80" s="19">
        <f t="shared" ref="H80" si="31">SUM(H71:H79)</f>
        <v>16.799999999999997</v>
      </c>
      <c r="I80" s="19">
        <f t="shared" ref="I80" si="32">SUM(I71:I79)</f>
        <v>123.6</v>
      </c>
      <c r="J80" s="19">
        <f t="shared" ref="J80:L80" si="33">SUM(J71:J79)</f>
        <v>790</v>
      </c>
      <c r="K80" s="25"/>
      <c r="L80" s="19">
        <f t="shared" si="33"/>
        <v>89.699999999999989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56" t="s">
        <v>4</v>
      </c>
      <c r="D81" s="157"/>
      <c r="E81" s="31"/>
      <c r="F81" s="32">
        <f>F70+F80</f>
        <v>1465</v>
      </c>
      <c r="G81" s="32">
        <f t="shared" ref="G81" si="34">G70+G80</f>
        <v>60.4</v>
      </c>
      <c r="H81" s="32">
        <f t="shared" ref="H81" si="35">H70+H80</f>
        <v>27.9</v>
      </c>
      <c r="I81" s="32">
        <f t="shared" ref="I81" si="36">I70+I80</f>
        <v>205.3</v>
      </c>
      <c r="J81" s="32">
        <f t="shared" ref="J81:L81" si="37">J70+J80</f>
        <v>1313.5</v>
      </c>
      <c r="K81" s="32"/>
      <c r="L81" s="32">
        <f t="shared" si="37"/>
        <v>151.11000000000001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4" t="s">
        <v>168</v>
      </c>
      <c r="F82" s="82">
        <v>100</v>
      </c>
      <c r="G82" s="82">
        <v>13.9</v>
      </c>
      <c r="H82" s="82">
        <v>7.4</v>
      </c>
      <c r="I82" s="82">
        <v>6.3</v>
      </c>
      <c r="J82" s="82">
        <v>147.30000000000001</v>
      </c>
      <c r="K82" s="54" t="s">
        <v>169</v>
      </c>
      <c r="L82" s="39">
        <v>32.880000000000003</v>
      </c>
    </row>
    <row r="83" spans="1:12" ht="15" x14ac:dyDescent="0.25">
      <c r="A83" s="23"/>
      <c r="B83" s="15"/>
      <c r="C83" s="11"/>
      <c r="D83" s="49" t="s">
        <v>29</v>
      </c>
      <c r="E83" s="98" t="s">
        <v>70</v>
      </c>
      <c r="F83" s="106">
        <v>150</v>
      </c>
      <c r="G83" s="51">
        <v>3.1</v>
      </c>
      <c r="H83" s="51">
        <v>5.3</v>
      </c>
      <c r="I83" s="51">
        <v>19.8</v>
      </c>
      <c r="J83" s="51">
        <v>139.4</v>
      </c>
      <c r="K83" s="77" t="s">
        <v>71</v>
      </c>
      <c r="L83" s="41">
        <v>11.25</v>
      </c>
    </row>
    <row r="84" spans="1:12" ht="15" x14ac:dyDescent="0.25">
      <c r="A84" s="23"/>
      <c r="B84" s="15"/>
      <c r="C84" s="11"/>
      <c r="D84" s="7" t="s">
        <v>22</v>
      </c>
      <c r="E84" s="57" t="s">
        <v>119</v>
      </c>
      <c r="F84" s="87">
        <v>200</v>
      </c>
      <c r="G84" s="87">
        <v>3.9</v>
      </c>
      <c r="H84" s="87">
        <v>2.9</v>
      </c>
      <c r="I84" s="87">
        <v>11.2</v>
      </c>
      <c r="J84" s="87">
        <v>86</v>
      </c>
      <c r="K84" s="57" t="s">
        <v>120</v>
      </c>
      <c r="L84" s="41">
        <v>11.14</v>
      </c>
    </row>
    <row r="85" spans="1:12" ht="15" x14ac:dyDescent="0.25">
      <c r="A85" s="23"/>
      <c r="B85" s="15"/>
      <c r="C85" s="11"/>
      <c r="D85" s="7" t="s">
        <v>23</v>
      </c>
      <c r="E85" s="54" t="s">
        <v>46</v>
      </c>
      <c r="F85" s="82">
        <v>50</v>
      </c>
      <c r="G85" s="82">
        <v>3.6</v>
      </c>
      <c r="H85" s="82">
        <v>0.4</v>
      </c>
      <c r="I85" s="82">
        <v>21.5</v>
      </c>
      <c r="J85" s="82">
        <v>104.5</v>
      </c>
      <c r="K85" s="108" t="s">
        <v>47</v>
      </c>
      <c r="L85" s="41">
        <v>2.69</v>
      </c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 t="s">
        <v>57</v>
      </c>
      <c r="E87" s="54" t="s">
        <v>83</v>
      </c>
      <c r="F87" s="82">
        <v>20</v>
      </c>
      <c r="G87" s="82">
        <v>0.7</v>
      </c>
      <c r="H87" s="82">
        <v>1.5</v>
      </c>
      <c r="I87" s="82">
        <v>1.9</v>
      </c>
      <c r="J87" s="82">
        <v>23.8</v>
      </c>
      <c r="K87" s="107" t="s">
        <v>84</v>
      </c>
      <c r="L87" s="41">
        <v>3.45</v>
      </c>
    </row>
    <row r="88" spans="1:12" ht="15.75" thickBot="1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89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38">SUM(G82:G88)</f>
        <v>25.2</v>
      </c>
      <c r="H89" s="19">
        <f t="shared" ref="H89" si="39">SUM(H82:H88)</f>
        <v>17.5</v>
      </c>
      <c r="I89" s="19">
        <f t="shared" ref="I89" si="40">SUM(I82:I88)</f>
        <v>60.699999999999996</v>
      </c>
      <c r="J89" s="19">
        <f t="shared" ref="J89:L89" si="41">SUM(J82:J88)</f>
        <v>501.00000000000006</v>
      </c>
      <c r="K89" s="25"/>
      <c r="L89" s="19">
        <f t="shared" si="41"/>
        <v>61.410000000000004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4" t="s">
        <v>121</v>
      </c>
      <c r="F90" s="87">
        <v>60</v>
      </c>
      <c r="G90" s="87">
        <v>1.2</v>
      </c>
      <c r="H90" s="87">
        <v>0.2</v>
      </c>
      <c r="I90" s="87">
        <v>6.1</v>
      </c>
      <c r="J90" s="87">
        <v>31.3</v>
      </c>
      <c r="K90" s="54" t="s">
        <v>122</v>
      </c>
      <c r="L90" s="41">
        <v>13.2</v>
      </c>
    </row>
    <row r="91" spans="1:12" ht="15" x14ac:dyDescent="0.25">
      <c r="A91" s="23"/>
      <c r="B91" s="15"/>
      <c r="C91" s="11"/>
      <c r="D91" s="7" t="s">
        <v>27</v>
      </c>
      <c r="E91" s="66" t="s">
        <v>123</v>
      </c>
      <c r="F91" s="109">
        <v>200</v>
      </c>
      <c r="G91" s="109">
        <v>6.5</v>
      </c>
      <c r="H91" s="109">
        <v>2.8</v>
      </c>
      <c r="I91" s="109">
        <v>14.9</v>
      </c>
      <c r="J91" s="109">
        <v>110.9</v>
      </c>
      <c r="K91" s="66" t="s">
        <v>124</v>
      </c>
      <c r="L91" s="41">
        <v>4.29</v>
      </c>
    </row>
    <row r="92" spans="1:12" ht="15" x14ac:dyDescent="0.25">
      <c r="A92" s="23"/>
      <c r="B92" s="15"/>
      <c r="C92" s="11"/>
      <c r="D92" s="7" t="s">
        <v>28</v>
      </c>
      <c r="E92" s="77" t="s">
        <v>127</v>
      </c>
      <c r="F92" s="109">
        <v>90</v>
      </c>
      <c r="G92" s="109">
        <v>13.5</v>
      </c>
      <c r="H92" s="109">
        <v>14</v>
      </c>
      <c r="I92" s="109">
        <v>2.1</v>
      </c>
      <c r="J92" s="109">
        <v>188.3</v>
      </c>
      <c r="K92" s="77" t="s">
        <v>128</v>
      </c>
      <c r="L92" s="41">
        <v>50.85</v>
      </c>
    </row>
    <row r="93" spans="1:12" ht="15" x14ac:dyDescent="0.25">
      <c r="A93" s="23"/>
      <c r="B93" s="15"/>
      <c r="C93" s="11"/>
      <c r="D93" s="7" t="s">
        <v>29</v>
      </c>
      <c r="E93" s="77" t="s">
        <v>125</v>
      </c>
      <c r="F93" s="109">
        <v>150</v>
      </c>
      <c r="G93" s="109">
        <v>8.1999999999999993</v>
      </c>
      <c r="H93" s="109">
        <v>6.3</v>
      </c>
      <c r="I93" s="109">
        <v>35.9</v>
      </c>
      <c r="J93" s="109">
        <v>233.7</v>
      </c>
      <c r="K93" s="77" t="s">
        <v>126</v>
      </c>
      <c r="L93" s="41">
        <v>13.99</v>
      </c>
    </row>
    <row r="94" spans="1:12" ht="15" x14ac:dyDescent="0.25">
      <c r="A94" s="23"/>
      <c r="B94" s="15"/>
      <c r="C94" s="11"/>
      <c r="D94" s="7" t="s">
        <v>30</v>
      </c>
      <c r="E94" s="63" t="s">
        <v>129</v>
      </c>
      <c r="F94" s="64">
        <v>200</v>
      </c>
      <c r="G94" s="65">
        <v>0.2</v>
      </c>
      <c r="H94" s="65">
        <v>0.1</v>
      </c>
      <c r="I94" s="65">
        <v>9.9</v>
      </c>
      <c r="J94" s="65">
        <v>41.6</v>
      </c>
      <c r="K94" s="102" t="s">
        <v>130</v>
      </c>
      <c r="L94" s="41">
        <v>4.8600000000000003</v>
      </c>
    </row>
    <row r="95" spans="1:12" ht="15" x14ac:dyDescent="0.25">
      <c r="A95" s="23"/>
      <c r="B95" s="15"/>
      <c r="C95" s="11"/>
      <c r="D95" s="7" t="s">
        <v>31</v>
      </c>
      <c r="E95" s="40" t="s">
        <v>62</v>
      </c>
      <c r="F95" s="41">
        <v>60</v>
      </c>
      <c r="G95" s="41">
        <v>4.5999999999999996</v>
      </c>
      <c r="H95" s="41">
        <v>0.5</v>
      </c>
      <c r="I95" s="41">
        <v>29.5</v>
      </c>
      <c r="J95" s="41">
        <v>140.6</v>
      </c>
      <c r="K95" s="42" t="s">
        <v>47</v>
      </c>
      <c r="L95" s="41">
        <v>1.62</v>
      </c>
    </row>
    <row r="96" spans="1:12" ht="15" x14ac:dyDescent="0.25">
      <c r="A96" s="23"/>
      <c r="B96" s="15"/>
      <c r="C96" s="11"/>
      <c r="D96" s="7" t="s">
        <v>32</v>
      </c>
      <c r="E96" s="40" t="s">
        <v>63</v>
      </c>
      <c r="F96" s="41">
        <v>30</v>
      </c>
      <c r="G96" s="41">
        <v>2</v>
      </c>
      <c r="H96" s="41">
        <v>0.4</v>
      </c>
      <c r="I96" s="41">
        <v>10</v>
      </c>
      <c r="J96" s="41">
        <v>51.2</v>
      </c>
      <c r="K96" s="42" t="s">
        <v>47</v>
      </c>
      <c r="L96" s="41">
        <v>0.89</v>
      </c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.75" thickBot="1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89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2">SUM(G90:G98)</f>
        <v>36.199999999999996</v>
      </c>
      <c r="H99" s="19">
        <f t="shared" ref="H99" si="43">SUM(H90:H98)</f>
        <v>24.3</v>
      </c>
      <c r="I99" s="19">
        <f t="shared" ref="I99" si="44">SUM(I90:I98)</f>
        <v>108.4</v>
      </c>
      <c r="J99" s="19">
        <f t="shared" ref="J99:L99" si="45">SUM(J90:J98)</f>
        <v>797.60000000000014</v>
      </c>
      <c r="K99" s="25"/>
      <c r="L99" s="19">
        <f t="shared" si="45"/>
        <v>89.7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56" t="s">
        <v>4</v>
      </c>
      <c r="D100" s="157"/>
      <c r="E100" s="31"/>
      <c r="F100" s="32">
        <f>F89+F99</f>
        <v>1310</v>
      </c>
      <c r="G100" s="32">
        <f t="shared" ref="G100" si="46">G89+G99</f>
        <v>61.399999999999991</v>
      </c>
      <c r="H100" s="32">
        <f t="shared" ref="H100" si="47">H89+H99</f>
        <v>41.8</v>
      </c>
      <c r="I100" s="32">
        <f t="shared" ref="I100" si="48">I89+I99</f>
        <v>169.1</v>
      </c>
      <c r="J100" s="32">
        <f t="shared" ref="J100:L100" si="49">J89+J99</f>
        <v>1298.6000000000001</v>
      </c>
      <c r="K100" s="32"/>
      <c r="L100" s="32">
        <f t="shared" si="49"/>
        <v>151.11000000000001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113" t="s">
        <v>132</v>
      </c>
      <c r="F101" s="106">
        <v>200</v>
      </c>
      <c r="G101" s="106">
        <v>8.3000000000000007</v>
      </c>
      <c r="H101" s="106">
        <v>10.1</v>
      </c>
      <c r="I101" s="106">
        <v>37.6</v>
      </c>
      <c r="J101" s="106">
        <v>274.89999999999998</v>
      </c>
      <c r="K101" s="77" t="s">
        <v>133</v>
      </c>
      <c r="L101" s="39">
        <v>19.59</v>
      </c>
    </row>
    <row r="102" spans="1:12" ht="15" x14ac:dyDescent="0.25">
      <c r="A102" s="23"/>
      <c r="B102" s="15"/>
      <c r="C102" s="11"/>
      <c r="D102" s="110" t="s">
        <v>39</v>
      </c>
      <c r="E102" s="111" t="s">
        <v>131</v>
      </c>
      <c r="F102" s="111">
        <v>30</v>
      </c>
      <c r="G102" s="111">
        <v>7</v>
      </c>
      <c r="H102" s="111">
        <v>8.9</v>
      </c>
      <c r="I102" s="112">
        <v>0</v>
      </c>
      <c r="J102" s="111">
        <v>107.5</v>
      </c>
      <c r="K102" s="110" t="s">
        <v>41</v>
      </c>
      <c r="L102" s="41">
        <v>14.4</v>
      </c>
    </row>
    <row r="103" spans="1:12" ht="15" x14ac:dyDescent="0.25">
      <c r="A103" s="23"/>
      <c r="B103" s="15"/>
      <c r="C103" s="11"/>
      <c r="D103" s="7" t="s">
        <v>22</v>
      </c>
      <c r="E103" s="114" t="s">
        <v>72</v>
      </c>
      <c r="F103" s="75">
        <v>200</v>
      </c>
      <c r="G103" s="75">
        <v>4.7</v>
      </c>
      <c r="H103" s="115">
        <v>3.5</v>
      </c>
      <c r="I103" s="115">
        <v>12.5</v>
      </c>
      <c r="J103" s="115">
        <v>100.4</v>
      </c>
      <c r="K103" s="77" t="s">
        <v>134</v>
      </c>
      <c r="L103" s="41">
        <v>13.53</v>
      </c>
    </row>
    <row r="104" spans="1:12" ht="15" x14ac:dyDescent="0.25">
      <c r="A104" s="23"/>
      <c r="B104" s="15"/>
      <c r="C104" s="11"/>
      <c r="D104" s="7" t="s">
        <v>23</v>
      </c>
      <c r="E104" s="57" t="s">
        <v>46</v>
      </c>
      <c r="F104" s="82">
        <v>70</v>
      </c>
      <c r="G104" s="82">
        <v>5.0999999999999996</v>
      </c>
      <c r="H104" s="82">
        <v>0.7</v>
      </c>
      <c r="I104" s="82">
        <v>30.5</v>
      </c>
      <c r="J104" s="82">
        <v>148.19999999999999</v>
      </c>
      <c r="K104" s="108" t="s">
        <v>47</v>
      </c>
      <c r="L104" s="41">
        <v>3.3</v>
      </c>
    </row>
    <row r="105" spans="1:12" ht="15" x14ac:dyDescent="0.25">
      <c r="A105" s="23"/>
      <c r="B105" s="15"/>
      <c r="C105" s="11"/>
      <c r="D105" s="7" t="s">
        <v>24</v>
      </c>
      <c r="E105" s="85" t="s">
        <v>135</v>
      </c>
      <c r="F105" s="101">
        <v>100</v>
      </c>
      <c r="G105" s="93">
        <v>0.4</v>
      </c>
      <c r="H105" s="82">
        <v>0.4</v>
      </c>
      <c r="I105" s="82">
        <v>9.8000000000000007</v>
      </c>
      <c r="J105" s="82">
        <v>44.4</v>
      </c>
      <c r="K105" s="107" t="s">
        <v>47</v>
      </c>
      <c r="L105" s="41">
        <v>10.59</v>
      </c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0">SUM(G101:G107)</f>
        <v>25.5</v>
      </c>
      <c r="H108" s="19">
        <f t="shared" si="50"/>
        <v>23.599999999999998</v>
      </c>
      <c r="I108" s="19">
        <f t="shared" si="50"/>
        <v>90.399999999999991</v>
      </c>
      <c r="J108" s="19">
        <f t="shared" si="50"/>
        <v>675.4</v>
      </c>
      <c r="K108" s="25"/>
      <c r="L108" s="19">
        <f t="shared" ref="L108" si="51">SUM(L101:L107)</f>
        <v>61.41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77" t="s">
        <v>136</v>
      </c>
      <c r="F109" s="81">
        <v>60</v>
      </c>
      <c r="G109" s="116">
        <v>1</v>
      </c>
      <c r="H109" s="116">
        <v>6.1</v>
      </c>
      <c r="I109" s="116">
        <v>5.8</v>
      </c>
      <c r="J109" s="116">
        <v>81.5</v>
      </c>
      <c r="K109" s="54" t="s">
        <v>137</v>
      </c>
      <c r="L109" s="41">
        <v>3.47</v>
      </c>
    </row>
    <row r="110" spans="1:12" ht="15" x14ac:dyDescent="0.25">
      <c r="A110" s="23"/>
      <c r="B110" s="15"/>
      <c r="C110" s="11"/>
      <c r="D110" s="7" t="s">
        <v>27</v>
      </c>
      <c r="E110" s="85" t="s">
        <v>138</v>
      </c>
      <c r="F110" s="117">
        <v>200</v>
      </c>
      <c r="G110" s="101">
        <v>4.8</v>
      </c>
      <c r="H110" s="101">
        <v>5.8</v>
      </c>
      <c r="I110" s="101">
        <v>13.6</v>
      </c>
      <c r="J110" s="101">
        <v>125.5</v>
      </c>
      <c r="K110" s="118" t="s">
        <v>139</v>
      </c>
      <c r="L110" s="41">
        <v>8.98</v>
      </c>
    </row>
    <row r="111" spans="1:12" ht="15" x14ac:dyDescent="0.25">
      <c r="A111" s="23"/>
      <c r="B111" s="15"/>
      <c r="C111" s="11"/>
      <c r="D111" s="7" t="s">
        <v>28</v>
      </c>
      <c r="E111" s="54" t="s">
        <v>140</v>
      </c>
      <c r="F111" s="81">
        <v>200</v>
      </c>
      <c r="G111" s="82">
        <v>15.3</v>
      </c>
      <c r="H111" s="82">
        <v>14.7</v>
      </c>
      <c r="I111" s="82">
        <v>38.6</v>
      </c>
      <c r="J111" s="82">
        <v>348.2</v>
      </c>
      <c r="K111" s="54" t="s">
        <v>141</v>
      </c>
      <c r="L111" s="41">
        <v>53.12</v>
      </c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54" t="s">
        <v>104</v>
      </c>
      <c r="F113" s="81">
        <v>200</v>
      </c>
      <c r="G113" s="82">
        <v>1</v>
      </c>
      <c r="H113" s="82">
        <v>0.1</v>
      </c>
      <c r="I113" s="82">
        <v>15.6</v>
      </c>
      <c r="J113" s="82">
        <v>66.900000000000006</v>
      </c>
      <c r="K113" s="119" t="s">
        <v>105</v>
      </c>
      <c r="L113" s="41">
        <v>8.57</v>
      </c>
    </row>
    <row r="114" spans="1:12" ht="15" x14ac:dyDescent="0.25">
      <c r="A114" s="23"/>
      <c r="B114" s="15"/>
      <c r="C114" s="11"/>
      <c r="D114" s="7" t="s">
        <v>31</v>
      </c>
      <c r="E114" s="40" t="s">
        <v>62</v>
      </c>
      <c r="F114" s="41">
        <v>30</v>
      </c>
      <c r="G114" s="41">
        <v>2.2999999999999998</v>
      </c>
      <c r="H114" s="41">
        <v>0.2</v>
      </c>
      <c r="I114" s="41">
        <v>14.8</v>
      </c>
      <c r="J114" s="41">
        <v>70.3</v>
      </c>
      <c r="K114" s="42" t="s">
        <v>47</v>
      </c>
      <c r="L114" s="41">
        <v>1.68</v>
      </c>
    </row>
    <row r="115" spans="1:12" ht="15" x14ac:dyDescent="0.25">
      <c r="A115" s="23"/>
      <c r="B115" s="15"/>
      <c r="C115" s="11"/>
      <c r="D115" s="7" t="s">
        <v>32</v>
      </c>
      <c r="E115" s="40" t="s">
        <v>63</v>
      </c>
      <c r="F115" s="41">
        <v>15</v>
      </c>
      <c r="G115" s="41">
        <v>1</v>
      </c>
      <c r="H115" s="41">
        <v>0.2</v>
      </c>
      <c r="I115" s="41">
        <v>5</v>
      </c>
      <c r="J115" s="41">
        <v>25.6</v>
      </c>
      <c r="K115" s="42" t="s">
        <v>47</v>
      </c>
      <c r="L115" s="41">
        <v>1.08</v>
      </c>
    </row>
    <row r="116" spans="1:12" ht="15" x14ac:dyDescent="0.25">
      <c r="A116" s="23"/>
      <c r="B116" s="15"/>
      <c r="C116" s="11"/>
      <c r="D116" s="49" t="s">
        <v>142</v>
      </c>
      <c r="E116" s="92" t="s">
        <v>48</v>
      </c>
      <c r="F116" s="120">
        <v>132</v>
      </c>
      <c r="G116" s="93">
        <v>0.5</v>
      </c>
      <c r="H116" s="93">
        <v>0.5</v>
      </c>
      <c r="I116" s="93">
        <v>12.9</v>
      </c>
      <c r="J116" s="93">
        <v>58.6</v>
      </c>
      <c r="K116" s="121" t="s">
        <v>47</v>
      </c>
      <c r="L116" s="41">
        <v>12.8</v>
      </c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837</v>
      </c>
      <c r="G118" s="19">
        <f t="shared" ref="G118:J118" si="52">SUM(G109:G117)</f>
        <v>25.900000000000002</v>
      </c>
      <c r="H118" s="19">
        <f t="shared" si="52"/>
        <v>27.599999999999998</v>
      </c>
      <c r="I118" s="19">
        <f t="shared" si="52"/>
        <v>106.3</v>
      </c>
      <c r="J118" s="19">
        <f t="shared" si="52"/>
        <v>776.6</v>
      </c>
      <c r="K118" s="25"/>
      <c r="L118" s="19">
        <f t="shared" ref="L118" si="53">SUM(L109:L117)</f>
        <v>89.699999999999989</v>
      </c>
    </row>
    <row r="119" spans="1:12" ht="15.75" thickBot="1" x14ac:dyDescent="0.25">
      <c r="A119" s="29">
        <f>A101</f>
        <v>2</v>
      </c>
      <c r="B119" s="30">
        <f>B101</f>
        <v>1</v>
      </c>
      <c r="C119" s="156" t="s">
        <v>4</v>
      </c>
      <c r="D119" s="157"/>
      <c r="E119" s="31"/>
      <c r="F119" s="32">
        <f>F108+F118</f>
        <v>1437</v>
      </c>
      <c r="G119" s="32">
        <f t="shared" ref="G119" si="54">G108+G118</f>
        <v>51.400000000000006</v>
      </c>
      <c r="H119" s="32">
        <f t="shared" ref="H119" si="55">H108+H118</f>
        <v>51.199999999999996</v>
      </c>
      <c r="I119" s="32">
        <f t="shared" ref="I119" si="56">I108+I118</f>
        <v>196.7</v>
      </c>
      <c r="J119" s="32">
        <f t="shared" ref="J119:L119" si="57">J108+J118</f>
        <v>1452</v>
      </c>
      <c r="K119" s="32"/>
      <c r="L119" s="32">
        <f t="shared" si="57"/>
        <v>151.10999999999999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7" t="s">
        <v>87</v>
      </c>
      <c r="F120" s="55">
        <v>100</v>
      </c>
      <c r="G120" s="55">
        <v>14.1</v>
      </c>
      <c r="H120" s="55">
        <v>5.8</v>
      </c>
      <c r="I120" s="55">
        <v>4.4000000000000004</v>
      </c>
      <c r="J120" s="55">
        <v>126.4</v>
      </c>
      <c r="K120" s="124" t="s">
        <v>74</v>
      </c>
      <c r="L120" s="39">
        <v>31.13</v>
      </c>
    </row>
    <row r="121" spans="1:12" ht="15" x14ac:dyDescent="0.25">
      <c r="A121" s="14"/>
      <c r="B121" s="15"/>
      <c r="C121" s="11"/>
      <c r="D121" s="122" t="s">
        <v>67</v>
      </c>
      <c r="E121" s="123" t="s">
        <v>49</v>
      </c>
      <c r="F121" s="75">
        <v>60</v>
      </c>
      <c r="G121" s="75">
        <v>0.7</v>
      </c>
      <c r="H121" s="75">
        <v>0.1</v>
      </c>
      <c r="I121" s="75">
        <v>2.2999999999999998</v>
      </c>
      <c r="J121" s="75">
        <v>12.8</v>
      </c>
      <c r="K121" s="77" t="s">
        <v>50</v>
      </c>
      <c r="L121" s="41">
        <v>10.199999999999999</v>
      </c>
    </row>
    <row r="122" spans="1:12" ht="15" x14ac:dyDescent="0.25">
      <c r="A122" s="14"/>
      <c r="B122" s="15"/>
      <c r="C122" s="11"/>
      <c r="D122" s="7" t="s">
        <v>22</v>
      </c>
      <c r="E122" s="77" t="s">
        <v>145</v>
      </c>
      <c r="F122" s="79">
        <v>200</v>
      </c>
      <c r="G122" s="79">
        <v>0.2</v>
      </c>
      <c r="H122" s="79">
        <v>0.1</v>
      </c>
      <c r="I122" s="79">
        <v>6.6</v>
      </c>
      <c r="J122" s="79">
        <v>27.9</v>
      </c>
      <c r="K122" s="125" t="s">
        <v>146</v>
      </c>
      <c r="L122" s="41">
        <v>2.29</v>
      </c>
    </row>
    <row r="123" spans="1:12" ht="15" x14ac:dyDescent="0.25">
      <c r="A123" s="14"/>
      <c r="B123" s="15"/>
      <c r="C123" s="11"/>
      <c r="D123" s="7" t="s">
        <v>23</v>
      </c>
      <c r="E123" s="54" t="s">
        <v>46</v>
      </c>
      <c r="F123" s="82">
        <v>70</v>
      </c>
      <c r="G123" s="82">
        <v>5.0999999999999996</v>
      </c>
      <c r="H123" s="82">
        <v>0.7</v>
      </c>
      <c r="I123" s="82">
        <v>30.5</v>
      </c>
      <c r="J123" s="82">
        <v>148.19999999999999</v>
      </c>
      <c r="K123" s="126" t="s">
        <v>47</v>
      </c>
      <c r="L123" s="41">
        <v>2.95</v>
      </c>
    </row>
    <row r="124" spans="1:12" ht="15.75" thickBot="1" x14ac:dyDescent="0.3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7" t="s">
        <v>29</v>
      </c>
      <c r="E125" s="54" t="s">
        <v>143</v>
      </c>
      <c r="F125" s="82">
        <v>150</v>
      </c>
      <c r="G125" s="82">
        <v>4.7</v>
      </c>
      <c r="H125" s="82">
        <v>6.2</v>
      </c>
      <c r="I125" s="82">
        <v>26.5</v>
      </c>
      <c r="J125" s="82">
        <v>180.7</v>
      </c>
      <c r="K125" s="54" t="s">
        <v>144</v>
      </c>
      <c r="L125" s="41">
        <v>14.84</v>
      </c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58">SUM(G120:G126)</f>
        <v>24.799999999999997</v>
      </c>
      <c r="H127" s="19">
        <f t="shared" si="58"/>
        <v>12.899999999999999</v>
      </c>
      <c r="I127" s="19">
        <f t="shared" si="58"/>
        <v>70.3</v>
      </c>
      <c r="J127" s="19">
        <f t="shared" si="58"/>
        <v>496</v>
      </c>
      <c r="K127" s="25"/>
      <c r="L127" s="19">
        <f t="shared" ref="L127" si="59">SUM(L120:L126)</f>
        <v>61.41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7" t="s">
        <v>147</v>
      </c>
      <c r="F128" s="82">
        <v>60</v>
      </c>
      <c r="G128" s="82">
        <v>0.5</v>
      </c>
      <c r="H128" s="82">
        <v>0.1</v>
      </c>
      <c r="I128" s="82">
        <v>1.5</v>
      </c>
      <c r="J128" s="82">
        <v>8.5</v>
      </c>
      <c r="K128" s="54" t="s">
        <v>148</v>
      </c>
      <c r="L128" s="41">
        <v>9.52</v>
      </c>
    </row>
    <row r="129" spans="1:12" ht="15" x14ac:dyDescent="0.25">
      <c r="A129" s="14"/>
      <c r="B129" s="15"/>
      <c r="C129" s="11"/>
      <c r="D129" s="7" t="s">
        <v>27</v>
      </c>
      <c r="E129" s="84" t="s">
        <v>149</v>
      </c>
      <c r="F129" s="109">
        <v>200</v>
      </c>
      <c r="G129" s="109">
        <v>5.0999999999999996</v>
      </c>
      <c r="H129" s="109">
        <v>5.8</v>
      </c>
      <c r="I129" s="109">
        <v>10.8</v>
      </c>
      <c r="J129" s="109">
        <v>115.6</v>
      </c>
      <c r="K129" s="66" t="s">
        <v>150</v>
      </c>
      <c r="L129" s="41">
        <v>6.25</v>
      </c>
    </row>
    <row r="130" spans="1:12" ht="15" x14ac:dyDescent="0.25">
      <c r="A130" s="14"/>
      <c r="B130" s="15"/>
      <c r="C130" s="11"/>
      <c r="D130" s="7" t="s">
        <v>28</v>
      </c>
      <c r="E130" s="54" t="s">
        <v>168</v>
      </c>
      <c r="F130" s="82">
        <v>100</v>
      </c>
      <c r="G130" s="82">
        <v>13.9</v>
      </c>
      <c r="H130" s="82">
        <v>7.4</v>
      </c>
      <c r="I130" s="82">
        <v>6.3</v>
      </c>
      <c r="J130" s="82">
        <v>147.30000000000001</v>
      </c>
      <c r="K130" s="54" t="s">
        <v>169</v>
      </c>
      <c r="L130" s="41">
        <v>27.47</v>
      </c>
    </row>
    <row r="131" spans="1:12" ht="15" x14ac:dyDescent="0.25">
      <c r="A131" s="14"/>
      <c r="B131" s="15"/>
      <c r="C131" s="11"/>
      <c r="D131" s="7" t="s">
        <v>29</v>
      </c>
      <c r="E131" s="98" t="s">
        <v>70</v>
      </c>
      <c r="F131" s="106">
        <v>150</v>
      </c>
      <c r="G131" s="51">
        <v>3.1</v>
      </c>
      <c r="H131" s="51">
        <v>5.3</v>
      </c>
      <c r="I131" s="51">
        <v>19.8</v>
      </c>
      <c r="J131" s="51">
        <v>139.4</v>
      </c>
      <c r="K131" s="77" t="s">
        <v>71</v>
      </c>
      <c r="L131" s="41">
        <v>11.29</v>
      </c>
    </row>
    <row r="132" spans="1:12" ht="15" x14ac:dyDescent="0.25">
      <c r="A132" s="14"/>
      <c r="B132" s="15"/>
      <c r="C132" s="11"/>
      <c r="D132" s="7" t="s">
        <v>30</v>
      </c>
      <c r="E132" s="85" t="s">
        <v>60</v>
      </c>
      <c r="F132" s="101">
        <v>200</v>
      </c>
      <c r="G132" s="101">
        <v>0.5</v>
      </c>
      <c r="H132" s="101">
        <v>0</v>
      </c>
      <c r="I132" s="101">
        <v>19.8</v>
      </c>
      <c r="J132" s="101">
        <v>81</v>
      </c>
      <c r="K132" s="125" t="s">
        <v>61</v>
      </c>
      <c r="L132" s="41">
        <v>4.6399999999999997</v>
      </c>
    </row>
    <row r="133" spans="1:12" ht="15" x14ac:dyDescent="0.25">
      <c r="A133" s="14"/>
      <c r="B133" s="15"/>
      <c r="C133" s="11"/>
      <c r="D133" s="7" t="s">
        <v>31</v>
      </c>
      <c r="E133" s="40" t="s">
        <v>62</v>
      </c>
      <c r="F133" s="41">
        <v>60</v>
      </c>
      <c r="G133" s="41">
        <v>4.5999999999999996</v>
      </c>
      <c r="H133" s="41">
        <v>0.5</v>
      </c>
      <c r="I133" s="41">
        <v>29.5</v>
      </c>
      <c r="J133" s="41">
        <v>140.6</v>
      </c>
      <c r="K133" s="42" t="s">
        <v>47</v>
      </c>
      <c r="L133" s="41">
        <v>1.68</v>
      </c>
    </row>
    <row r="134" spans="1:12" ht="15" x14ac:dyDescent="0.25">
      <c r="A134" s="14"/>
      <c r="B134" s="15"/>
      <c r="C134" s="11"/>
      <c r="D134" s="7" t="s">
        <v>32</v>
      </c>
      <c r="E134" s="40" t="s">
        <v>63</v>
      </c>
      <c r="F134" s="41">
        <v>45</v>
      </c>
      <c r="G134" s="41">
        <v>3</v>
      </c>
      <c r="H134" s="41">
        <v>0.5</v>
      </c>
      <c r="I134" s="41">
        <v>15</v>
      </c>
      <c r="J134" s="41">
        <v>76.900000000000006</v>
      </c>
      <c r="K134" s="42" t="s">
        <v>47</v>
      </c>
      <c r="L134" s="41">
        <v>1.08</v>
      </c>
    </row>
    <row r="135" spans="1:12" ht="15" x14ac:dyDescent="0.25">
      <c r="A135" s="14"/>
      <c r="B135" s="15"/>
      <c r="C135" s="11"/>
      <c r="D135" s="49" t="s">
        <v>57</v>
      </c>
      <c r="E135" s="126" t="s">
        <v>83</v>
      </c>
      <c r="F135" s="93">
        <v>30</v>
      </c>
      <c r="G135" s="93">
        <v>1.1000000000000001</v>
      </c>
      <c r="H135" s="93">
        <v>2.2000000000000002</v>
      </c>
      <c r="I135" s="93">
        <v>2.9</v>
      </c>
      <c r="J135" s="93">
        <v>35.700000000000003</v>
      </c>
      <c r="K135" s="127" t="s">
        <v>84</v>
      </c>
      <c r="L135" s="41">
        <v>4.3</v>
      </c>
    </row>
    <row r="136" spans="1:12" ht="15" x14ac:dyDescent="0.25">
      <c r="A136" s="14"/>
      <c r="B136" s="15"/>
      <c r="C136" s="11"/>
      <c r="D136" s="128" t="s">
        <v>24</v>
      </c>
      <c r="E136" s="95" t="s">
        <v>48</v>
      </c>
      <c r="F136" s="129">
        <v>65</v>
      </c>
      <c r="G136" s="129">
        <v>0.3</v>
      </c>
      <c r="H136" s="129">
        <v>0.3</v>
      </c>
      <c r="I136" s="130">
        <v>6.4</v>
      </c>
      <c r="J136" s="129">
        <v>28.9</v>
      </c>
      <c r="K136" s="131" t="s">
        <v>47</v>
      </c>
      <c r="L136" s="41">
        <v>23.47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910</v>
      </c>
      <c r="G137" s="19">
        <f t="shared" ref="G137:J137" si="60">SUM(G128:G136)</f>
        <v>32.1</v>
      </c>
      <c r="H137" s="19">
        <f t="shared" si="60"/>
        <v>22.1</v>
      </c>
      <c r="I137" s="19">
        <f t="shared" si="60"/>
        <v>112.00000000000001</v>
      </c>
      <c r="J137" s="19">
        <f t="shared" si="60"/>
        <v>773.9</v>
      </c>
      <c r="K137" s="25"/>
      <c r="L137" s="19">
        <f t="shared" ref="L137" si="61">SUM(L128:L136)</f>
        <v>89.699999999999989</v>
      </c>
    </row>
    <row r="138" spans="1:12" ht="15.75" thickBot="1" x14ac:dyDescent="0.25">
      <c r="A138" s="33">
        <f>A120</f>
        <v>2</v>
      </c>
      <c r="B138" s="33">
        <f>B120</f>
        <v>2</v>
      </c>
      <c r="C138" s="156" t="s">
        <v>4</v>
      </c>
      <c r="D138" s="157"/>
      <c r="E138" s="31"/>
      <c r="F138" s="32">
        <f>F127+F137</f>
        <v>1490</v>
      </c>
      <c r="G138" s="32">
        <f t="shared" ref="G138" si="62">G127+G137</f>
        <v>56.9</v>
      </c>
      <c r="H138" s="32">
        <f t="shared" ref="H138" si="63">H127+H137</f>
        <v>35</v>
      </c>
      <c r="I138" s="32">
        <f t="shared" ref="I138" si="64">I127+I137</f>
        <v>182.3</v>
      </c>
      <c r="J138" s="32">
        <f t="shared" ref="J138:L138" si="65">J127+J137</f>
        <v>1269.9000000000001</v>
      </c>
      <c r="K138" s="32"/>
      <c r="L138" s="32">
        <f t="shared" si="65"/>
        <v>151.10999999999999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7" t="s">
        <v>152</v>
      </c>
      <c r="F139" s="81">
        <v>200</v>
      </c>
      <c r="G139" s="82">
        <v>7.1</v>
      </c>
      <c r="H139" s="82">
        <v>5.8</v>
      </c>
      <c r="I139" s="83">
        <v>26.7</v>
      </c>
      <c r="J139" s="82">
        <v>187.3</v>
      </c>
      <c r="K139" s="54" t="s">
        <v>153</v>
      </c>
      <c r="L139" s="39">
        <v>15.26</v>
      </c>
    </row>
    <row r="140" spans="1:12" ht="15" x14ac:dyDescent="0.25">
      <c r="A140" s="23"/>
      <c r="B140" s="15"/>
      <c r="C140" s="11"/>
      <c r="D140" s="49" t="s">
        <v>67</v>
      </c>
      <c r="E140" s="62" t="s">
        <v>151</v>
      </c>
      <c r="F140" s="132">
        <v>30</v>
      </c>
      <c r="G140" s="51">
        <v>7</v>
      </c>
      <c r="H140" s="51">
        <v>8.9</v>
      </c>
      <c r="I140" s="52">
        <v>0</v>
      </c>
      <c r="J140" s="51">
        <v>107.5</v>
      </c>
      <c r="K140" s="77" t="s">
        <v>41</v>
      </c>
      <c r="L140" s="41">
        <v>14.4</v>
      </c>
    </row>
    <row r="141" spans="1:12" ht="15" x14ac:dyDescent="0.25">
      <c r="A141" s="23"/>
      <c r="B141" s="15"/>
      <c r="C141" s="11"/>
      <c r="D141" s="7" t="s">
        <v>22</v>
      </c>
      <c r="E141" s="57" t="s">
        <v>154</v>
      </c>
      <c r="F141" s="55">
        <v>200</v>
      </c>
      <c r="G141" s="55">
        <v>3.9</v>
      </c>
      <c r="H141" s="55">
        <v>2.9</v>
      </c>
      <c r="I141" s="56">
        <v>11.2</v>
      </c>
      <c r="J141" s="55">
        <v>86</v>
      </c>
      <c r="K141" s="53" t="s">
        <v>155</v>
      </c>
      <c r="L141" s="41">
        <v>11.14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58" t="s">
        <v>46</v>
      </c>
      <c r="F142" s="133">
        <v>70</v>
      </c>
      <c r="G142" s="134">
        <v>5.0999999999999996</v>
      </c>
      <c r="H142" s="134">
        <v>0.7</v>
      </c>
      <c r="I142" s="135">
        <v>30.5</v>
      </c>
      <c r="J142" s="134">
        <v>148.19999999999999</v>
      </c>
      <c r="K142" s="136" t="s">
        <v>47</v>
      </c>
      <c r="L142" s="41">
        <v>2.16</v>
      </c>
    </row>
    <row r="143" spans="1:12" ht="15" x14ac:dyDescent="0.25">
      <c r="A143" s="23"/>
      <c r="B143" s="15"/>
      <c r="C143" s="11"/>
      <c r="D143" s="7" t="s">
        <v>24</v>
      </c>
      <c r="E143" s="62" t="s">
        <v>48</v>
      </c>
      <c r="F143" s="55">
        <v>120</v>
      </c>
      <c r="G143" s="55">
        <v>0.5</v>
      </c>
      <c r="H143" s="55">
        <v>0.5</v>
      </c>
      <c r="I143" s="56">
        <v>11.8</v>
      </c>
      <c r="J143" s="55">
        <v>53.3</v>
      </c>
      <c r="K143" s="50" t="s">
        <v>47</v>
      </c>
      <c r="L143" s="41">
        <v>18.45</v>
      </c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66">SUM(G139:G145)</f>
        <v>23.6</v>
      </c>
      <c r="H146" s="19">
        <f t="shared" si="66"/>
        <v>18.799999999999997</v>
      </c>
      <c r="I146" s="19">
        <f t="shared" si="66"/>
        <v>80.2</v>
      </c>
      <c r="J146" s="19">
        <f t="shared" si="66"/>
        <v>582.29999999999995</v>
      </c>
      <c r="K146" s="25"/>
      <c r="L146" s="19">
        <f t="shared" ref="L146" si="67">SUM(L139:L145)</f>
        <v>61.41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2" t="s">
        <v>68</v>
      </c>
      <c r="F147" s="132">
        <v>60</v>
      </c>
      <c r="G147" s="51">
        <v>1.2</v>
      </c>
      <c r="H147" s="51">
        <v>0.2</v>
      </c>
      <c r="I147" s="52">
        <v>6.1</v>
      </c>
      <c r="J147" s="51">
        <v>31.3</v>
      </c>
      <c r="K147" s="77" t="s">
        <v>69</v>
      </c>
      <c r="L147" s="41">
        <v>13.2</v>
      </c>
    </row>
    <row r="148" spans="1:12" ht="15" x14ac:dyDescent="0.25">
      <c r="A148" s="23"/>
      <c r="B148" s="15"/>
      <c r="C148" s="11"/>
      <c r="D148" s="7" t="s">
        <v>27</v>
      </c>
      <c r="E148" s="85" t="s">
        <v>77</v>
      </c>
      <c r="F148" s="99">
        <v>200</v>
      </c>
      <c r="G148" s="99">
        <v>4.7</v>
      </c>
      <c r="H148" s="99">
        <v>5.7</v>
      </c>
      <c r="I148" s="99">
        <v>10.1</v>
      </c>
      <c r="J148" s="99">
        <v>110.4</v>
      </c>
      <c r="K148" s="100" t="s">
        <v>78</v>
      </c>
      <c r="L148" s="41">
        <v>8.18</v>
      </c>
    </row>
    <row r="149" spans="1:12" ht="15" x14ac:dyDescent="0.25">
      <c r="A149" s="23"/>
      <c r="B149" s="15"/>
      <c r="C149" s="11"/>
      <c r="D149" s="7" t="s">
        <v>28</v>
      </c>
      <c r="E149" s="54" t="s">
        <v>157</v>
      </c>
      <c r="F149" s="81">
        <v>90</v>
      </c>
      <c r="G149" s="82">
        <v>16.399999999999999</v>
      </c>
      <c r="H149" s="82">
        <v>15.7</v>
      </c>
      <c r="I149" s="82">
        <v>14.8</v>
      </c>
      <c r="J149" s="82">
        <v>265.7</v>
      </c>
      <c r="K149" s="54" t="s">
        <v>158</v>
      </c>
      <c r="L149" s="41">
        <v>56.35</v>
      </c>
    </row>
    <row r="150" spans="1:12" ht="15" x14ac:dyDescent="0.25">
      <c r="A150" s="23"/>
      <c r="B150" s="15"/>
      <c r="C150" s="11"/>
      <c r="D150" s="7" t="s">
        <v>29</v>
      </c>
      <c r="E150" s="57" t="s">
        <v>156</v>
      </c>
      <c r="F150" s="81">
        <v>150</v>
      </c>
      <c r="G150" s="82">
        <v>14.5</v>
      </c>
      <c r="H150" s="82">
        <v>1.3</v>
      </c>
      <c r="I150" s="82">
        <v>33.799999999999997</v>
      </c>
      <c r="J150" s="82">
        <v>204.8</v>
      </c>
      <c r="K150" s="57" t="s">
        <v>73</v>
      </c>
      <c r="L150" s="41">
        <v>3.39</v>
      </c>
    </row>
    <row r="151" spans="1:12" ht="15" x14ac:dyDescent="0.25">
      <c r="A151" s="23"/>
      <c r="B151" s="15"/>
      <c r="C151" s="11"/>
      <c r="D151" s="7" t="s">
        <v>30</v>
      </c>
      <c r="E151" s="54" t="s">
        <v>159</v>
      </c>
      <c r="F151" s="81">
        <v>200</v>
      </c>
      <c r="G151" s="82">
        <v>0.2</v>
      </c>
      <c r="H151" s="82">
        <v>0.1</v>
      </c>
      <c r="I151" s="82">
        <v>9.9</v>
      </c>
      <c r="J151" s="82">
        <v>41.6</v>
      </c>
      <c r="K151" s="108" t="s">
        <v>130</v>
      </c>
      <c r="L151" s="41">
        <v>4.8600000000000003</v>
      </c>
    </row>
    <row r="152" spans="1:12" ht="15" x14ac:dyDescent="0.25">
      <c r="A152" s="23"/>
      <c r="B152" s="15"/>
      <c r="C152" s="11"/>
      <c r="D152" s="7" t="s">
        <v>31</v>
      </c>
      <c r="E152" s="40" t="s">
        <v>62</v>
      </c>
      <c r="F152" s="41">
        <v>30</v>
      </c>
      <c r="G152" s="41">
        <v>2.2999999999999998</v>
      </c>
      <c r="H152" s="41">
        <v>0.2</v>
      </c>
      <c r="I152" s="41">
        <v>14.8</v>
      </c>
      <c r="J152" s="41">
        <v>70.3</v>
      </c>
      <c r="K152" s="42" t="s">
        <v>47</v>
      </c>
      <c r="L152" s="41">
        <v>1.56</v>
      </c>
    </row>
    <row r="153" spans="1:12" ht="15" x14ac:dyDescent="0.25">
      <c r="A153" s="23"/>
      <c r="B153" s="15"/>
      <c r="C153" s="11"/>
      <c r="D153" s="7" t="s">
        <v>32</v>
      </c>
      <c r="E153" s="40" t="s">
        <v>63</v>
      </c>
      <c r="F153" s="41">
        <v>15</v>
      </c>
      <c r="G153" s="41">
        <v>1</v>
      </c>
      <c r="H153" s="41">
        <v>0.2</v>
      </c>
      <c r="I153" s="41">
        <v>5</v>
      </c>
      <c r="J153" s="41">
        <v>25.6</v>
      </c>
      <c r="K153" s="42" t="s">
        <v>47</v>
      </c>
      <c r="L153" s="41">
        <v>1.3</v>
      </c>
    </row>
    <row r="154" spans="1:12" ht="15" x14ac:dyDescent="0.25">
      <c r="A154" s="23"/>
      <c r="B154" s="15"/>
      <c r="C154" s="11"/>
      <c r="D154" s="49" t="s">
        <v>57</v>
      </c>
      <c r="E154" s="54" t="s">
        <v>58</v>
      </c>
      <c r="F154" s="81">
        <v>20</v>
      </c>
      <c r="G154" s="82">
        <v>0.5</v>
      </c>
      <c r="H154" s="82">
        <v>0.8</v>
      </c>
      <c r="I154" s="82">
        <v>0.9</v>
      </c>
      <c r="J154" s="82">
        <v>12.5</v>
      </c>
      <c r="K154" s="54" t="s">
        <v>59</v>
      </c>
      <c r="L154" s="41">
        <v>0.86</v>
      </c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765</v>
      </c>
      <c r="G156" s="19">
        <f t="shared" ref="G156:J156" si="68">SUM(G147:G155)</f>
        <v>40.799999999999997</v>
      </c>
      <c r="H156" s="19">
        <f t="shared" si="68"/>
        <v>24.200000000000003</v>
      </c>
      <c r="I156" s="19">
        <f t="shared" si="68"/>
        <v>95.4</v>
      </c>
      <c r="J156" s="19">
        <f t="shared" si="68"/>
        <v>762.2</v>
      </c>
      <c r="K156" s="25"/>
      <c r="L156" s="19">
        <f t="shared" ref="L156" si="69">SUM(L147:L155)</f>
        <v>89.7</v>
      </c>
    </row>
    <row r="157" spans="1:12" ht="15.75" thickBot="1" x14ac:dyDescent="0.25">
      <c r="A157" s="29">
        <f>A139</f>
        <v>2</v>
      </c>
      <c r="B157" s="30">
        <f>B139</f>
        <v>3</v>
      </c>
      <c r="C157" s="156" t="s">
        <v>4</v>
      </c>
      <c r="D157" s="157"/>
      <c r="E157" s="31"/>
      <c r="F157" s="32">
        <f>F146+F156</f>
        <v>1385</v>
      </c>
      <c r="G157" s="32">
        <f t="shared" ref="G157" si="70">G146+G156</f>
        <v>64.400000000000006</v>
      </c>
      <c r="H157" s="32">
        <f t="shared" ref="H157" si="71">H146+H156</f>
        <v>43</v>
      </c>
      <c r="I157" s="32">
        <f t="shared" ref="I157" si="72">I146+I156</f>
        <v>175.60000000000002</v>
      </c>
      <c r="J157" s="32">
        <f t="shared" ref="J157:L157" si="73">J146+J156</f>
        <v>1344.5</v>
      </c>
      <c r="K157" s="32"/>
      <c r="L157" s="32">
        <f t="shared" si="73"/>
        <v>151.11000000000001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7" t="s">
        <v>91</v>
      </c>
      <c r="F158" s="87">
        <v>150</v>
      </c>
      <c r="G158" s="138">
        <v>12.7</v>
      </c>
      <c r="H158" s="138">
        <v>18</v>
      </c>
      <c r="I158" s="138">
        <v>3.2</v>
      </c>
      <c r="J158" s="138">
        <v>225.5</v>
      </c>
      <c r="K158" s="54" t="s">
        <v>92</v>
      </c>
      <c r="L158" s="39">
        <v>15.5</v>
      </c>
    </row>
    <row r="159" spans="1:12" ht="15" x14ac:dyDescent="0.25">
      <c r="A159" s="23"/>
      <c r="B159" s="15"/>
      <c r="C159" s="11"/>
      <c r="D159" s="67" t="s">
        <v>26</v>
      </c>
      <c r="E159" s="77" t="s">
        <v>89</v>
      </c>
      <c r="F159" s="109">
        <v>20</v>
      </c>
      <c r="G159" s="137">
        <v>0.6</v>
      </c>
      <c r="H159" s="137">
        <v>0</v>
      </c>
      <c r="I159" s="137">
        <v>1.2</v>
      </c>
      <c r="J159" s="137">
        <v>7.4</v>
      </c>
      <c r="K159" s="77" t="s">
        <v>160</v>
      </c>
      <c r="L159" s="41">
        <v>9.3000000000000007</v>
      </c>
    </row>
    <row r="160" spans="1:12" ht="15" x14ac:dyDescent="0.25">
      <c r="A160" s="23"/>
      <c r="B160" s="15"/>
      <c r="C160" s="11"/>
      <c r="D160" s="7" t="s">
        <v>22</v>
      </c>
      <c r="E160" s="88" t="s">
        <v>161</v>
      </c>
      <c r="F160" s="82">
        <v>200</v>
      </c>
      <c r="G160" s="139">
        <v>0.2</v>
      </c>
      <c r="H160" s="139">
        <v>0</v>
      </c>
      <c r="I160" s="139">
        <v>6.4</v>
      </c>
      <c r="J160" s="139">
        <v>26.8</v>
      </c>
      <c r="K160" s="140" t="s">
        <v>45</v>
      </c>
      <c r="L160" s="41">
        <v>1.0900000000000001</v>
      </c>
    </row>
    <row r="161" spans="1:12" ht="15" x14ac:dyDescent="0.25">
      <c r="A161" s="23"/>
      <c r="B161" s="15"/>
      <c r="C161" s="11"/>
      <c r="D161" s="7" t="s">
        <v>23</v>
      </c>
      <c r="E161" s="88" t="s">
        <v>162</v>
      </c>
      <c r="F161" s="82">
        <v>90</v>
      </c>
      <c r="G161" s="139">
        <v>6.6</v>
      </c>
      <c r="H161" s="139">
        <v>0.9</v>
      </c>
      <c r="I161" s="139">
        <v>39.5</v>
      </c>
      <c r="J161" s="139">
        <v>191.8</v>
      </c>
      <c r="K161" s="140" t="s">
        <v>47</v>
      </c>
      <c r="L161" s="41">
        <v>3.06</v>
      </c>
    </row>
    <row r="162" spans="1:12" ht="15" x14ac:dyDescent="0.25">
      <c r="A162" s="23"/>
      <c r="B162" s="15"/>
      <c r="C162" s="11"/>
      <c r="D162" s="7" t="s">
        <v>24</v>
      </c>
      <c r="E162" s="88" t="s">
        <v>48</v>
      </c>
      <c r="F162" s="82">
        <v>140</v>
      </c>
      <c r="G162" s="139">
        <v>0.6</v>
      </c>
      <c r="H162" s="139">
        <v>0.6</v>
      </c>
      <c r="I162" s="139">
        <v>13.7</v>
      </c>
      <c r="J162" s="139">
        <v>62.2</v>
      </c>
      <c r="K162" s="88" t="s">
        <v>47</v>
      </c>
      <c r="L162" s="41">
        <v>32.46</v>
      </c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4">SUM(G158:G164)</f>
        <v>20.7</v>
      </c>
      <c r="H165" s="19">
        <f t="shared" si="74"/>
        <v>19.5</v>
      </c>
      <c r="I165" s="19">
        <f t="shared" si="74"/>
        <v>64</v>
      </c>
      <c r="J165" s="19">
        <f t="shared" si="74"/>
        <v>513.70000000000005</v>
      </c>
      <c r="K165" s="25"/>
      <c r="L165" s="19">
        <f t="shared" ref="L165" si="75">SUM(L158:L164)</f>
        <v>61.41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7" t="s">
        <v>96</v>
      </c>
      <c r="F166" s="79">
        <v>60</v>
      </c>
      <c r="G166" s="141">
        <v>0.8</v>
      </c>
      <c r="H166" s="141">
        <v>0.1</v>
      </c>
      <c r="I166" s="141">
        <v>2.9</v>
      </c>
      <c r="J166" s="141">
        <v>15.4</v>
      </c>
      <c r="K166" s="77" t="s">
        <v>97</v>
      </c>
      <c r="L166" s="41">
        <v>23.8</v>
      </c>
    </row>
    <row r="167" spans="1:12" ht="15" x14ac:dyDescent="0.25">
      <c r="A167" s="23"/>
      <c r="B167" s="15"/>
      <c r="C167" s="11"/>
      <c r="D167" s="7" t="s">
        <v>27</v>
      </c>
      <c r="E167" s="66" t="s">
        <v>163</v>
      </c>
      <c r="F167" s="142">
        <v>200</v>
      </c>
      <c r="G167" s="143">
        <v>6.8</v>
      </c>
      <c r="H167" s="143">
        <v>4.5999999999999996</v>
      </c>
      <c r="I167" s="143">
        <v>14.4</v>
      </c>
      <c r="J167" s="143">
        <v>125.9</v>
      </c>
      <c r="K167" s="66" t="s">
        <v>164</v>
      </c>
      <c r="L167" s="41">
        <v>5.75</v>
      </c>
    </row>
    <row r="168" spans="1:12" ht="15" x14ac:dyDescent="0.25">
      <c r="A168" s="23"/>
      <c r="B168" s="15"/>
      <c r="C168" s="11"/>
      <c r="D168" s="7" t="s">
        <v>28</v>
      </c>
      <c r="E168" s="49" t="s">
        <v>102</v>
      </c>
      <c r="F168" s="144">
        <v>90</v>
      </c>
      <c r="G168" s="145">
        <v>15.3</v>
      </c>
      <c r="H168" s="145">
        <v>14.9</v>
      </c>
      <c r="I168" s="145">
        <v>3.5</v>
      </c>
      <c r="J168" s="145">
        <v>208.9</v>
      </c>
      <c r="K168" s="49" t="s">
        <v>165</v>
      </c>
      <c r="L168" s="41">
        <v>33.54</v>
      </c>
    </row>
    <row r="169" spans="1:12" ht="15" x14ac:dyDescent="0.25">
      <c r="A169" s="23"/>
      <c r="B169" s="15"/>
      <c r="C169" s="11"/>
      <c r="D169" s="7" t="s">
        <v>29</v>
      </c>
      <c r="E169" s="66" t="s">
        <v>70</v>
      </c>
      <c r="F169" s="142">
        <v>150</v>
      </c>
      <c r="G169" s="143">
        <v>3.1</v>
      </c>
      <c r="H169" s="143">
        <v>5.3</v>
      </c>
      <c r="I169" s="143">
        <v>19.8</v>
      </c>
      <c r="J169" s="143">
        <v>139.4</v>
      </c>
      <c r="K169" s="66" t="s">
        <v>71</v>
      </c>
      <c r="L169" s="41">
        <v>13.63</v>
      </c>
    </row>
    <row r="170" spans="1:12" ht="15" x14ac:dyDescent="0.25">
      <c r="A170" s="23"/>
      <c r="B170" s="15"/>
      <c r="C170" s="11"/>
      <c r="D170" s="7" t="s">
        <v>30</v>
      </c>
      <c r="E170" s="146" t="s">
        <v>117</v>
      </c>
      <c r="F170" s="147">
        <v>200</v>
      </c>
      <c r="G170" s="148">
        <v>0.5</v>
      </c>
      <c r="H170" s="148">
        <v>0.2</v>
      </c>
      <c r="I170" s="148">
        <v>19.399999999999999</v>
      </c>
      <c r="J170" s="148">
        <v>81.3</v>
      </c>
      <c r="K170" s="146" t="s">
        <v>118</v>
      </c>
      <c r="L170" s="41">
        <v>10.85</v>
      </c>
    </row>
    <row r="171" spans="1:12" ht="15" x14ac:dyDescent="0.25">
      <c r="A171" s="23"/>
      <c r="B171" s="15"/>
      <c r="C171" s="11"/>
      <c r="D171" s="7" t="s">
        <v>31</v>
      </c>
      <c r="E171" s="40" t="s">
        <v>62</v>
      </c>
      <c r="F171" s="41">
        <v>40</v>
      </c>
      <c r="G171" s="41">
        <v>3</v>
      </c>
      <c r="H171" s="41">
        <v>0.3</v>
      </c>
      <c r="I171" s="41">
        <v>19.7</v>
      </c>
      <c r="J171" s="41">
        <v>93.8</v>
      </c>
      <c r="K171" s="140" t="s">
        <v>47</v>
      </c>
      <c r="L171" s="41">
        <v>1.05</v>
      </c>
    </row>
    <row r="172" spans="1:12" ht="15" x14ac:dyDescent="0.25">
      <c r="A172" s="23"/>
      <c r="B172" s="15"/>
      <c r="C172" s="11"/>
      <c r="D172" s="7" t="s">
        <v>32</v>
      </c>
      <c r="E172" s="40" t="s">
        <v>63</v>
      </c>
      <c r="F172" s="41">
        <v>30</v>
      </c>
      <c r="G172" s="41">
        <v>2</v>
      </c>
      <c r="H172" s="41">
        <v>0.4</v>
      </c>
      <c r="I172" s="41">
        <v>10</v>
      </c>
      <c r="J172" s="41">
        <v>51.2</v>
      </c>
      <c r="K172" s="88" t="s">
        <v>47</v>
      </c>
      <c r="L172" s="41">
        <v>1.08</v>
      </c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6">SUM(G166:G174)</f>
        <v>31.5</v>
      </c>
      <c r="H175" s="19">
        <f t="shared" si="76"/>
        <v>25.8</v>
      </c>
      <c r="I175" s="19">
        <f t="shared" si="76"/>
        <v>89.7</v>
      </c>
      <c r="J175" s="19">
        <f t="shared" si="76"/>
        <v>715.9</v>
      </c>
      <c r="K175" s="25"/>
      <c r="L175" s="19">
        <f t="shared" ref="L175" si="77">SUM(L166:L174)</f>
        <v>89.699999999999989</v>
      </c>
    </row>
    <row r="176" spans="1:12" ht="15.75" thickBot="1" x14ac:dyDescent="0.25">
      <c r="A176" s="29">
        <f>A158</f>
        <v>2</v>
      </c>
      <c r="B176" s="30">
        <f>B158</f>
        <v>4</v>
      </c>
      <c r="C176" s="156" t="s">
        <v>4</v>
      </c>
      <c r="D176" s="157"/>
      <c r="E176" s="31"/>
      <c r="F176" s="32">
        <f>F165+F175</f>
        <v>1370</v>
      </c>
      <c r="G176" s="32">
        <f t="shared" ref="G176" si="78">G165+G175</f>
        <v>52.2</v>
      </c>
      <c r="H176" s="32">
        <f t="shared" ref="H176" si="79">H165+H175</f>
        <v>45.3</v>
      </c>
      <c r="I176" s="32">
        <f t="shared" ref="I176" si="80">I165+I175</f>
        <v>153.69999999999999</v>
      </c>
      <c r="J176" s="32">
        <f t="shared" ref="J176:L176" si="81">J165+J175</f>
        <v>1229.5999999999999</v>
      </c>
      <c r="K176" s="32"/>
      <c r="L176" s="32">
        <f t="shared" si="81"/>
        <v>151.10999999999999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4" t="s">
        <v>166</v>
      </c>
      <c r="F177" s="150">
        <v>60</v>
      </c>
      <c r="G177" s="150">
        <v>8.6999999999999993</v>
      </c>
      <c r="H177" s="87">
        <v>8.8000000000000007</v>
      </c>
      <c r="I177" s="87">
        <v>4.9000000000000004</v>
      </c>
      <c r="J177" s="87">
        <v>133.1</v>
      </c>
      <c r="K177" s="149" t="s">
        <v>56</v>
      </c>
      <c r="L177" s="39">
        <v>32.07</v>
      </c>
    </row>
    <row r="178" spans="1:12" ht="15" x14ac:dyDescent="0.25">
      <c r="A178" s="23"/>
      <c r="B178" s="15"/>
      <c r="C178" s="11"/>
      <c r="D178" s="67" t="s">
        <v>39</v>
      </c>
      <c r="E178" s="54" t="s">
        <v>147</v>
      </c>
      <c r="F178" s="55">
        <v>60</v>
      </c>
      <c r="G178" s="55">
        <v>0.5</v>
      </c>
      <c r="H178" s="55">
        <v>0.1</v>
      </c>
      <c r="I178" s="55">
        <v>1.5</v>
      </c>
      <c r="J178" s="55">
        <v>8.5</v>
      </c>
      <c r="K178" s="98" t="s">
        <v>148</v>
      </c>
      <c r="L178" s="41">
        <v>9.52</v>
      </c>
    </row>
    <row r="179" spans="1:12" ht="15" x14ac:dyDescent="0.25">
      <c r="A179" s="23"/>
      <c r="B179" s="15"/>
      <c r="C179" s="11"/>
      <c r="D179" s="7" t="s">
        <v>22</v>
      </c>
      <c r="E179" s="149" t="s">
        <v>145</v>
      </c>
      <c r="F179" s="151">
        <v>200</v>
      </c>
      <c r="G179" s="129">
        <v>0.2</v>
      </c>
      <c r="H179" s="129">
        <v>0.1</v>
      </c>
      <c r="I179" s="130">
        <v>6.6</v>
      </c>
      <c r="J179" s="129">
        <v>27.9</v>
      </c>
      <c r="K179" s="98" t="s">
        <v>146</v>
      </c>
      <c r="L179" s="41">
        <v>2.29</v>
      </c>
    </row>
    <row r="180" spans="1:12" ht="15" x14ac:dyDescent="0.25">
      <c r="A180" s="23"/>
      <c r="B180" s="15"/>
      <c r="C180" s="11"/>
      <c r="D180" s="7" t="s">
        <v>23</v>
      </c>
      <c r="E180" s="149" t="s">
        <v>46</v>
      </c>
      <c r="F180" s="151">
        <v>70</v>
      </c>
      <c r="G180" s="129">
        <v>5.0999999999999996</v>
      </c>
      <c r="H180" s="129">
        <v>0.7</v>
      </c>
      <c r="I180" s="130">
        <v>30.5</v>
      </c>
      <c r="J180" s="129">
        <v>148.19999999999999</v>
      </c>
      <c r="K180" s="98" t="s">
        <v>167</v>
      </c>
      <c r="L180" s="41">
        <v>2.88</v>
      </c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49" t="s">
        <v>29</v>
      </c>
      <c r="E182" s="98" t="s">
        <v>70</v>
      </c>
      <c r="F182" s="106">
        <v>150</v>
      </c>
      <c r="G182" s="51">
        <v>3.1</v>
      </c>
      <c r="H182" s="51">
        <v>5.3</v>
      </c>
      <c r="I182" s="51">
        <v>19.8</v>
      </c>
      <c r="J182" s="51">
        <v>139.4</v>
      </c>
      <c r="K182" s="77" t="s">
        <v>71</v>
      </c>
      <c r="L182" s="41">
        <v>11.23</v>
      </c>
    </row>
    <row r="183" spans="1:12" ht="15" x14ac:dyDescent="0.25">
      <c r="A183" s="23"/>
      <c r="B183" s="15"/>
      <c r="C183" s="11"/>
      <c r="D183" s="49" t="s">
        <v>57</v>
      </c>
      <c r="E183" s="54" t="s">
        <v>83</v>
      </c>
      <c r="F183" s="81">
        <v>20</v>
      </c>
      <c r="G183" s="82">
        <v>0.7</v>
      </c>
      <c r="H183" s="82">
        <v>1.5</v>
      </c>
      <c r="I183" s="82">
        <v>1.9</v>
      </c>
      <c r="J183" s="82">
        <v>23.8</v>
      </c>
      <c r="K183" s="50" t="s">
        <v>84</v>
      </c>
      <c r="L183" s="41">
        <v>3.42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2">SUM(G177:G183)</f>
        <v>18.299999999999997</v>
      </c>
      <c r="H184" s="19">
        <f t="shared" si="82"/>
        <v>16.5</v>
      </c>
      <c r="I184" s="19">
        <f t="shared" si="82"/>
        <v>65.2</v>
      </c>
      <c r="J184" s="19">
        <f t="shared" si="82"/>
        <v>480.90000000000003</v>
      </c>
      <c r="K184" s="25"/>
      <c r="L184" s="19">
        <f t="shared" ref="L184" si="83">SUM(L177:L183)</f>
        <v>61.410000000000011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85" t="s">
        <v>138</v>
      </c>
      <c r="F186" s="99">
        <v>200</v>
      </c>
      <c r="G186" s="99">
        <v>4.8</v>
      </c>
      <c r="H186" s="99">
        <v>5.8</v>
      </c>
      <c r="I186" s="99">
        <v>13.6</v>
      </c>
      <c r="J186" s="99">
        <v>125.5</v>
      </c>
      <c r="K186" s="100" t="s">
        <v>139</v>
      </c>
      <c r="L186" s="41">
        <v>8.9499999999999993</v>
      </c>
    </row>
    <row r="187" spans="1:12" ht="15" x14ac:dyDescent="0.25">
      <c r="A187" s="23"/>
      <c r="B187" s="15"/>
      <c r="C187" s="11"/>
      <c r="D187" s="7" t="s">
        <v>28</v>
      </c>
      <c r="E187" s="57" t="s">
        <v>168</v>
      </c>
      <c r="F187" s="87">
        <v>100</v>
      </c>
      <c r="G187" s="87">
        <v>13.9</v>
      </c>
      <c r="H187" s="87">
        <v>7.4</v>
      </c>
      <c r="I187" s="87">
        <v>6.3</v>
      </c>
      <c r="J187" s="87">
        <v>147.30000000000001</v>
      </c>
      <c r="K187" s="54" t="s">
        <v>169</v>
      </c>
      <c r="L187" s="41">
        <v>40.299999999999997</v>
      </c>
    </row>
    <row r="188" spans="1:12" ht="15" x14ac:dyDescent="0.25">
      <c r="A188" s="23"/>
      <c r="B188" s="15"/>
      <c r="C188" s="11"/>
      <c r="D188" s="7" t="s">
        <v>29</v>
      </c>
      <c r="E188" s="153" t="s">
        <v>113</v>
      </c>
      <c r="F188" s="154">
        <v>150</v>
      </c>
      <c r="G188" s="154">
        <v>5.3</v>
      </c>
      <c r="H188" s="154">
        <v>4.9000000000000004</v>
      </c>
      <c r="I188" s="154">
        <v>32.799999999999997</v>
      </c>
      <c r="J188" s="154">
        <v>196.8</v>
      </c>
      <c r="K188" s="155" t="s">
        <v>114</v>
      </c>
      <c r="L188" s="41">
        <v>8.85</v>
      </c>
    </row>
    <row r="189" spans="1:12" ht="15" x14ac:dyDescent="0.25">
      <c r="A189" s="23"/>
      <c r="B189" s="15"/>
      <c r="C189" s="11"/>
      <c r="D189" s="7" t="s">
        <v>30</v>
      </c>
      <c r="E189" s="126" t="s">
        <v>170</v>
      </c>
      <c r="F189" s="147">
        <v>200</v>
      </c>
      <c r="G189" s="147">
        <v>0.3</v>
      </c>
      <c r="H189" s="147">
        <v>0.1</v>
      </c>
      <c r="I189" s="147">
        <v>8.4</v>
      </c>
      <c r="J189" s="147">
        <v>35.5</v>
      </c>
      <c r="K189" s="92" t="s">
        <v>171</v>
      </c>
      <c r="L189" s="41">
        <v>19.79</v>
      </c>
    </row>
    <row r="190" spans="1:12" ht="15" x14ac:dyDescent="0.25">
      <c r="A190" s="23"/>
      <c r="B190" s="15"/>
      <c r="C190" s="11"/>
      <c r="D190" s="7" t="s">
        <v>31</v>
      </c>
      <c r="E190" s="40" t="s">
        <v>62</v>
      </c>
      <c r="F190" s="41">
        <v>60</v>
      </c>
      <c r="G190" s="41">
        <v>4.5999999999999996</v>
      </c>
      <c r="H190" s="41">
        <v>0.5</v>
      </c>
      <c r="I190" s="41">
        <v>29.5</v>
      </c>
      <c r="J190" s="41">
        <v>140.6</v>
      </c>
      <c r="K190" s="140" t="s">
        <v>47</v>
      </c>
      <c r="L190" s="41">
        <v>1.68</v>
      </c>
    </row>
    <row r="191" spans="1:12" ht="15" x14ac:dyDescent="0.25">
      <c r="A191" s="23"/>
      <c r="B191" s="15"/>
      <c r="C191" s="11"/>
      <c r="D191" s="7" t="s">
        <v>32</v>
      </c>
      <c r="E191" s="40" t="s">
        <v>63</v>
      </c>
      <c r="F191" s="41">
        <v>45</v>
      </c>
      <c r="G191" s="41">
        <v>3</v>
      </c>
      <c r="H191" s="41">
        <v>0.5</v>
      </c>
      <c r="I191" s="41">
        <v>15</v>
      </c>
      <c r="J191" s="41">
        <v>76.900000000000006</v>
      </c>
      <c r="K191" s="88" t="s">
        <v>47</v>
      </c>
      <c r="L191" s="41">
        <v>0.75</v>
      </c>
    </row>
    <row r="192" spans="1:12" ht="15" x14ac:dyDescent="0.25">
      <c r="A192" s="23"/>
      <c r="B192" s="15"/>
      <c r="C192" s="11"/>
      <c r="D192" s="152" t="s">
        <v>39</v>
      </c>
      <c r="E192" s="54" t="s">
        <v>147</v>
      </c>
      <c r="F192" s="82">
        <v>60</v>
      </c>
      <c r="G192" s="82">
        <v>0.5</v>
      </c>
      <c r="H192" s="82">
        <v>0.1</v>
      </c>
      <c r="I192" s="82">
        <v>1.5</v>
      </c>
      <c r="J192" s="82">
        <v>8.5</v>
      </c>
      <c r="K192" s="54" t="s">
        <v>148</v>
      </c>
      <c r="L192" s="41">
        <v>9.3800000000000008</v>
      </c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815</v>
      </c>
      <c r="G194" s="19">
        <f t="shared" ref="G194:J194" si="84">SUM(G185:G193)</f>
        <v>32.4</v>
      </c>
      <c r="H194" s="19">
        <f t="shared" si="84"/>
        <v>19.300000000000004</v>
      </c>
      <c r="I194" s="19">
        <f t="shared" si="84"/>
        <v>107.1</v>
      </c>
      <c r="J194" s="19">
        <f t="shared" si="84"/>
        <v>731.1</v>
      </c>
      <c r="K194" s="25"/>
      <c r="L194" s="19">
        <f t="shared" ref="L194" si="85">SUM(L185:L193)</f>
        <v>89.7</v>
      </c>
    </row>
    <row r="195" spans="1:12" ht="15" x14ac:dyDescent="0.2">
      <c r="A195" s="29">
        <f>A177</f>
        <v>2</v>
      </c>
      <c r="B195" s="30">
        <f>B177</f>
        <v>5</v>
      </c>
      <c r="C195" s="156" t="s">
        <v>4</v>
      </c>
      <c r="D195" s="157"/>
      <c r="E195" s="31"/>
      <c r="F195" s="32">
        <f>F184+F194</f>
        <v>1375</v>
      </c>
      <c r="G195" s="32">
        <f t="shared" ref="G195" si="86">G184+G194</f>
        <v>50.699999999999996</v>
      </c>
      <c r="H195" s="32">
        <f t="shared" ref="H195" si="87">H184+H194</f>
        <v>35.800000000000004</v>
      </c>
      <c r="I195" s="32">
        <f t="shared" ref="I195" si="88">I184+I194</f>
        <v>172.3</v>
      </c>
      <c r="J195" s="32">
        <f t="shared" ref="J195:L195" si="89">J184+J194</f>
        <v>1212</v>
      </c>
      <c r="K195" s="32"/>
      <c r="L195" s="32">
        <f t="shared" si="89"/>
        <v>151.11000000000001</v>
      </c>
    </row>
    <row r="196" spans="1:12" x14ac:dyDescent="0.2">
      <c r="A196" s="27"/>
      <c r="B196" s="28"/>
      <c r="C196" s="158" t="s">
        <v>5</v>
      </c>
      <c r="D196" s="158"/>
      <c r="E196" s="158"/>
      <c r="F196" s="34">
        <f>(F24+F43+F62+F81+F100+F119+F138+F157+F176+F195)/(IF(F24=0,0,1)+IF(F43=0,0,1)+IF(F62=0,0,1)+IF(F81=0,0,1)+IF(F100=0,0,1)+IF(F119=0,0,1)+IF(F138=0,0,1)+IF(F157=0,0,1)+IF(F176=0,0,1)+IF(F195=0,0,1))</f>
        <v>1400.2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55.809999999999988</v>
      </c>
      <c r="H196" s="34">
        <f t="shared" si="90"/>
        <v>41.040000000000006</v>
      </c>
      <c r="I196" s="34">
        <f t="shared" si="90"/>
        <v>178.10999999999999</v>
      </c>
      <c r="J196" s="34">
        <f t="shared" si="90"/>
        <v>1303.48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151.10999999999999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2024-12-18T07:15:51Z</cp:lastPrinted>
  <dcterms:created xsi:type="dcterms:W3CDTF">2022-05-16T14:23:56Z</dcterms:created>
  <dcterms:modified xsi:type="dcterms:W3CDTF">2024-12-18T07:43:34Z</dcterms:modified>
</cp:coreProperties>
</file>